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35" documentId="120_S{2AC9BD13-BADA-5192-A53E-5A8FF88502F6}" xr6:coauthVersionLast="47" xr6:coauthVersionMax="47" xr10:uidLastSave="{823E1B60-331C-4DA3-A70C-2F2EAF577A32}"/>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<sst xmlns="http://schemas.openxmlformats.org/spreadsheetml/2006/main" count="180277" uniqueCount="39121">
  <si>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</si>
  <si>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</si>
  <si>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</si>
  <si>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</si>
  <si>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</si>
  <si>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</si>
  <si>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</si>
  <si>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</si>
  <si>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</si>
  <si>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</si>
  <si>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</si>
  <si>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</si>
  <si>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</si>
  <si>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</si>
  <si>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</si>
  <si>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</si>
  <si>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</si>
  <si>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</si>
  <si>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</si>
  <si>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</si>
  <si>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</si>
  <si>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</si>
  <si>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</si>
  <si>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</si>
  <si>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</si>
  <si>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</si>
  <si>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</si>
  <si>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</si>
  <si>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</si>
  <si>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</si>
  <si>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</si>
  <si>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</si>
  <si>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</si>
  <si>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</si>
  <si>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</si>
  <si>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</si>
  <si>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</si>
  <si>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</si>
  <si>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</si>
  <si>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</si>
  <si>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</si>
  <si>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</si>
  <si>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</si>
  <si>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</si>
  <si>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</si>
  <si>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</si>
  <si>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</si>
  <si>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</si>
  <si>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</si>
  <si>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</si>
  <si>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</si>
  <si>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</si>
  <si>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</si>
  <si>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</si>
  <si>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</si>
  <si>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</si>
  <si>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</si>
  <si>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</si>
  <si>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</si>
  <si>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</si>
  <si>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</si>
  <si>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</si>
  <si>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</si>
  <si>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</si>
  <si>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</si>
  <si>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</si>
  <si>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</si>
  <si>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</si>
  <si>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</si>
  <si>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</si>
  <si>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</si>
  <si>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</si>
  <si>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</si>
  <si>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</si>
  <si>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</si>
  <si>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</si>
  <si>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</si>
  <si>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</si>
  <si>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</si>
  <si>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</si>
  <si>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</si>
  <si>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</si>
  <si>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</si>
  <si>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</si>
  <si>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</si>
  <si>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</si>
  <si>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</si>
  <si>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</si>
  <si>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</si>
  <si>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</si>
  <si>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</si>
  <si>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</si>
  <si>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</si>
  <si>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</si>
  <si>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</si>
  <si>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</si>
  <si>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</si>
  <si>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</si>
  <si>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</si>
  <si>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</si>
  <si>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</si>
  <si>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</si>
  <si>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</si>
  <si>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</si>
  <si>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</si>
  <si>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</si>
  <si>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</si>
  <si>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</si>
  <si>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</si>
  <si>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</si>
  <si>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</si>
  <si>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</si>
  <si>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</si>
  <si>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</si>
  <si>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</si>
  <si>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</si>
  <si>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</si>
  <si>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</si>
  <si>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</si>
  <si>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</si>
  <si>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</si>
  <si>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</si>
  <si>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</si>
  <si>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</si>
  <si>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</si>
  <si>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</si>
  <si>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</si>
  <si>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</si>
  <si>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</si>
  <si>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</si>
  <si>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</si>
  <si>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</si>
  <si>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</si>
  <si>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</si>
  <si>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</si>
  <si>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</si>
  <si>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</si>
  <si>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</si>
  <si>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</si>
  <si>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</si>
  <si>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</si>
  <si>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</si>
  <si>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</si>
  <si>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</si>
  <si>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</si>
  <si>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</si>
  <si>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</si>
  <si>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</si>
  <si>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</si>
  <si>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</si>
  <si>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</si>
  <si>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</si>
  <si>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</si>
  <si>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</si>
  <si>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</si>
  <si>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</si>
  <si>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</si>
  <si>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</si>
  <si>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</si>
  <si>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</si>
  <si>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</si>
  <si>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</si>
  <si>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</si>
  <si>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</si>
  <si>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</si>
  <si>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</si>
  <si>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</si>
  <si>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</si>
  <si>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</si>
  <si>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</si>
  <si>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</si>
  <si>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</si>
  <si>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</si>
  <si>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</si>
  <si>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</si>
  <si>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</si>
  <si>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</si>
  <si>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</si>
  <si>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</si>
  <si>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</si>
  <si>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</si>
  <si>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</si>
  <si>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</si>
  <si>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</si>
  <si>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</si>
  <si>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</si>
  <si>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</si>
  <si>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</si>
  <si>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</si>
  <si>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</si>
  <si>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</si>
  <si>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</si>
  <si>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</si>
  <si>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</si>
  <si>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</si>
  <si>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</si>
  <si>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</si>
  <si>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</si>
  <si>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</si>
  <si>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</si>
  <si>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</si>
  <si>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</si>
  <si>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</si>
  <si>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</si>
  <si>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</si>
  <si>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</si>
  <si>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</si>
  <si>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</si>
  <si>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</si>
  <si>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</si>
  <si>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</si>
  <si>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</si>
  <si>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</si>
  <si>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</si>
  <si>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</si>
  <si>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</si>
  <si>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</si>
  <si>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</si>
  <si>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</si>
  <si>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</si>
  <si>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</si>
  <si>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</si>
  <si>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</si>
  <si>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</si>
  <si>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</si>
  <si>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</si>
  <si>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</si>
  <si>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</si>
  <si>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</si>
  <si>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</si>
  <si>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</si>
  <si>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</si>
  <si>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</si>
  <si>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</si>
  <si>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</si>
  <si>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</si>
  <si>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</si>
  <si>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</si>
  <si>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</si>
  <si>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</si>
  <si>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</si>
  <si>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</si>
  <si>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</si>
  <si>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</si>
  <si>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</si>
  <si>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</si>
  <si>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</si>
  <si>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</si>
  <si>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</si>
  <si>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</si>
  <si>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</si>
  <si>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</si>
  <si>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</si>
  <si>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</si>
  <si>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</si>
  <si>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</si>
  <si>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</si>
  <si>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</si>
  <si>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</si>
  <si>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</si>
  <si>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</si>
  <si>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</si>
  <si>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</si>
  <si>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</si>
  <si>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</si>
  <si>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</si>
  <si>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</si>
  <si>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</si>
  <si>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</si>
  <si>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</si>
  <si>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</si>
  <si>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</si>
  <si>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</si>
  <si>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</si>
  <si>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</si>
  <si>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</si>
  <si>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</si>
  <si>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</si>
  <si>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</si>
  <si>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</si>
  <si>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</si>
  <si>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</si>
  <si>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</si>
  <si>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</si>
  <si>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</si>
  <si>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</si>
  <si>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</si>
  <si>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</si>
  <si>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</si>
  <si>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</si>
  <si>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</si>
  <si>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</si>
  <si>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</si>
  <si>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</si>
  <si>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</si>
  <si>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</si>
  <si>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</si>
  <si>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</si>
  <si>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</si>
  <si>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</si>
  <si>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</si>
  <si>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</si>
  <si>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</si>
  <si>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</si>
  <si>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</si>
  <si>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</si>
  <si>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</si>
  <si>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</si>
  <si>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</si>
  <si>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</si>
  <si>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</si>
  <si>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</si>
  <si>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</si>
  <si>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</si>
  <si>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</si>
  <si>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</si>
  <si>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</si>
  <si>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</si>
  <si>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</si>
  <si>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</si>
  <si>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</si>
  <si>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</si>
  <si>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</si>
  <si>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</si>
  <si>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</si>
  <si>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</si>
  <si>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</si>
  <si>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</si>
  <si>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</si>
  <si>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</si>
  <si>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</si>
  <si>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</si>
  <si>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</si>
  <si>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</si>
  <si>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</si>
  <si>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</si>
  <si>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</si>
  <si>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</si>
  <si>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</si>
  <si>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</si>
  <si>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</si>
  <si>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</si>
  <si>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</si>
  <si>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</si>
  <si>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</si>
  <si>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</si>
  <si>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</si>
  <si>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</si>
  <si>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</si>
  <si>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</si>
  <si>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</si>
  <si>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</si>
  <si>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</si>
  <si>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</si>
  <si>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</si>
  <si>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</si>
  <si>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</si>
  <si>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</si>
  <si>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</si>
  <si>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</si>
  <si>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</si>
  <si>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</si>
  <si>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</si>
  <si>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</si>
  <si>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</si>
  <si>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</si>
  <si>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</si>
  <si>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</si>
  <si>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</si>
  <si>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</si>
  <si>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</si>
  <si>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</si>
  <si>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</si>
  <si>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</si>
  <si>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</si>
  <si>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</si>
  <si>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</si>
  <si>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</si>
  <si>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</si>
  <si>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</si>
  <si>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</si>
  <si>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</si>
  <si>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</si>
  <si>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</si>
  <si>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</si>
  <si>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</si>
  <si>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</si>
  <si>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</si>
  <si>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</si>
  <si>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</si>
  <si>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</si>
  <si>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</si>
  <si>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</si>
  <si>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</si>
  <si>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</si>
  <si>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</si>
  <si>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</si>
  <si>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</si>
  <si>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</si>
  <si>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</si>
  <si>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</si>
  <si>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</si>
  <si>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</si>
  <si>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</si>
  <si>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</si>
  <si>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</si>
  <si>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</si>
  <si>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</si>
  <si>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</si>
  <si>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</si>
  <si>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</si>
  <si>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</si>
  <si>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</si>
  <si>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</si>
  <si>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</si>
  <si>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</si>
  <si>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</si>
  <si>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</si>
  <si>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</si>
  <si>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</si>
  <si>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</si>
  <si>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</si>
  <si>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</si>
  <si>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</si>
  <si>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</si>
  <si>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</si>
  <si>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</si>
  <si>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</si>
  <si>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</si>
  <si>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</si>
  <si>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</si>
  <si>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</si>
  <si>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</si>
  <si>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</si>
  <si>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</si>
  <si>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</si>
  <si>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</si>
  <si>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</si>
  <si>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</si>
  <si>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</si>
  <si>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</si>
  <si>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</si>
  <si>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</si>
  <si>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</si>
  <si>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</si>
  <si>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</si>
  <si>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</si>
  <si>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</si>
  <si>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</si>
  <si>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</si>
  <si>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</si>
  <si>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</si>
  <si>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</si>
  <si>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</si>
  <si>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</si>
  <si>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</si>
  <si>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</si>
  <si>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</si>
  <si>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</si>
  <si>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</si>
  <si>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</si>
  <si>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</si>
  <si>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</si>
  <si>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</si>
  <si>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</si>
  <si>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</si>
  <si>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</si>
  <si>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</si>
  <si>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</si>
  <si>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</si>
  <si>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</si>
  <si>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</si>
  <si>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</si>
  <si>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</si>
  <si>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</si>
  <si>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</si>
  <si>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</si>
  <si>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</si>
  <si>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</si>
  <si>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</si>
  <si>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</si>
  <si>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</si>
  <si>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</si>
  <si>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</si>
  <si>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</si>
  <si>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</si>
  <si>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</si>
  <si>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</si>
  <si>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</si>
  <si>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</si>
  <si>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</si>
  <si>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</si>
  <si>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</si>
  <si>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</si>
  <si>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</si>
  <si>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</si>
  <si>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</si>
  <si>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</si>
  <si>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</si>
  <si>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</si>
  <si>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</si>
  <si>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</si>
  <si>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</si>
  <si>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</si>
  <si>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</si>
  <si>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</si>
  <si>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</si>
  <si>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</si>
  <si>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</si>
  <si>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</si>
  <si>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</si>
  <si>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</si>
  <si>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</si>
  <si>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</si>
  <si>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</si>
  <si>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</si>
  <si>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</si>
  <si>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</si>
  <si>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</si>
  <si>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</si>
  <si>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</si>
  <si>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</si>
  <si>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</si>
  <si>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</si>
  <si>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</si>
  <si>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</si>
  <si>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</si>
  <si>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</si>
  <si>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</si>
  <si>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</si>
  <si>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</si>
  <si>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</si>
  <si>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</si>
  <si>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</si>
  <si>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</si>
  <si>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</si>
  <si>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</si>
  <si>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</si>
  <si>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</si>
  <si>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</si>
  <si>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</si>
  <si>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</si>
  <si>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</si>
  <si>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</si>
  <si>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</si>
  <si>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</si>
  <si>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</si>
  <si>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</si>
  <si>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</si>
  <si>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</si>
  <si>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</si>
  <si>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</si>
  <si>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</si>
  <si>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</si>
  <si>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</si>
  <si>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</si>
  <si>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</si>
  <si>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</si>
  <si>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</si>
  <si>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</si>
  <si>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</si>
  <si>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</si>
  <si>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</si>
  <si>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</si>
  <si>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</si>
  <si>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</si>
  <si>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</si>
  <si>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</si>
  <si>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</si>
  <si>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</si>
  <si>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</si>
  <si>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</si>
  <si>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</si>
  <si>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</si>
  <si>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</si>
  <si>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</si>
  <si>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</si>
  <si>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</si>
  <si>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</si>
  <si>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</si>
  <si>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</si>
  <si>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</si>
  <si>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</si>
  <si>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</si>
  <si>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</si>
  <si>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</si>
  <si>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</si>
  <si>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</si>
  <si>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</si>
  <si>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</si>
  <si>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</si>
  <si>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</si>
  <si>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</si>
  <si>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</si>
  <si>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</si>
  <si>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</si>
  <si>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</si>
  <si>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</si>
  <si>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</si>
  <si>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</si>
  <si>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</si>
  <si>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</si>
  <si>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</si>
  <si>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</si>
  <si>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</si>
  <si>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</si>
  <si>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</si>
  <si>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</si>
  <si>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</si>
  <si>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</si>
  <si>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</si>
  <si>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</si>
  <si>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</si>
  <si>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</si>
  <si>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</si>
  <si>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</si>
  <si>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</si>
  <si>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</si>
  <si>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</si>
  <si>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</si>
  <si>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</si>
  <si>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</si>
  <si>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</si>
  <si>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</si>
  <si>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</si>
  <si>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</si>
  <si>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</si>
  <si>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</si>
  <si>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</si>
  <si>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</si>
  <si>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</si>
  <si>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</si>
  <si>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</si>
  <si>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</si>
  <si>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</si>
  <si>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</si>
  <si>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</si>
  <si>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</si>
  <si>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</si>
  <si>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</si>
  <si>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</si>
  <si>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</si>
  <si>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</si>
  <si>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</si>
  <si>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</si>
  <si>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</si>
  <si>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</si>
  <si>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</si>
  <si>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</si>
  <si>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</si>
  <si>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</si>
  <si>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</si>
  <si>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</si>
  <si>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</si>
  <si>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</si>
  <si>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</si>
  <si>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</si>
  <si>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</si>
  <si>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</si>
  <si>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</si>
  <si>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</si>
  <si>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</si>
  <si>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</si>
  <si>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</si>
  <si>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</si>
  <si>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</si>
  <si>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</si>
  <si>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</si>
  <si>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</si>
  <si>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</si>
  <si>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</si>
  <si>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</si>
  <si>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</si>
  <si>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</si>
  <si>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</si>
  <si>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</si>
  <si>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</si>
  <si>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</si>
  <si>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</si>
  <si>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</si>
  <si>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</si>
  <si>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</si>
  <si>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</si>
  <si>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</si>
  <si>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</si>
  <si>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</si>
  <si>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</si>
  <si>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</si>
  <si>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</si>
  <si>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</si>
  <si>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</si>
  <si>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</si>
  <si>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</si>
  <si>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</si>
  <si>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</si>
  <si>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</si>
  <si>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</si>
  <si>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</si>
  <si>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</si>
  <si>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</si>
  <si>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</si>
  <si>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</si>
  <si>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</si>
  <si>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</si>
  <si>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</si>
  <si>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</si>
  <si>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</si>
  <si>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</si>
  <si>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</si>
  <si>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</si>
  <si>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</si>
  <si>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</si>
  <si>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</si>
  <si>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</si>
  <si>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</si>
  <si>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</si>
  <si>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</si>
  <si>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</si>
  <si>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</si>
  <si>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</si>
  <si>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</si>
  <si>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</si>
  <si>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</si>
  <si>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</si>
  <si>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</si>
  <si>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</si>
  <si>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</si>
  <si>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</si>
  <si>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</si>
  <si>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</si>
  <si>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</si>
  <si>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</si>
  <si>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</si>
  <si>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</si>
  <si>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</si>
  <si>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</si>
  <si>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</si>
  <si>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</si>
  <si>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</si>
  <si>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</si>
  <si>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</si>
  <si>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</si>
  <si>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</si>
  <si>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</si>
  <si>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</si>
  <si>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</si>
  <si>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</si>
  <si>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</si>
  <si>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</si>
  <si>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</si>
  <si>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</si>
  <si>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</si>
  <si>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</si>
  <si>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</si>
  <si>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</si>
  <si>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</si>
  <si>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</si>
  <si>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</si>
  <si>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</si>
  <si>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</si>
  <si>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</si>
  <si>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</si>
  <si>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</si>
  <si>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</si>
  <si>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</si>
  <si>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</si>
  <si>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</si>
  <si>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</si>
  <si>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</si>
  <si>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</si>
  <si>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</si>
  <si>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</si>
  <si>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</si>
  <si>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</si>
  <si>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</si>
  <si>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</si>
  <si>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</si>
  <si>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</si>
  <si>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</si>
  <si>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</si>
  <si>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</si>
  <si>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</si>
  <si>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</si>
  <si>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</si>
  <si>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</si>
  <si>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</si>
  <si>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</si>
  <si>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</si>
  <si>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</si>
  <si>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</si>
  <si>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</si>
  <si>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</si>
  <si>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</si>
  <si>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</si>
  <si>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</si>
  <si>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</si>
  <si>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</si>
  <si>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</si>
  <si>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</si>
  <si>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</si>
  <si>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</si>
  <si>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</si>
  <si>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</si>
  <si>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</si>
  <si>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</si>
  <si>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</si>
  <si>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</si>
  <si>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</si>
  <si>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</si>
  <si>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</si>
  <si>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</si>
  <si>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</si>
  <si>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</si>
  <si>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</si>
  <si>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</si>
  <si>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</si>
  <si>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</si>
  <si>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</si>
  <si>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</si>
  <si>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</si>
  <si>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</si>
  <si>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</si>
  <si>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</si>
  <si>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</si>
  <si>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</si>
  <si>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</si>
  <si>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</si>
  <si>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</si>
  <si>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</si>
  <si>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</si>
  <si>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</si>
  <si>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</si>
  <si>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</si>
  <si>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</si>
  <si>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</si>
  <si>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</si>
  <si>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</si>
  <si>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</si>
  <si>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</si>
  <si>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</si>
  <si>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</si>
  <si>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</si>
  <si>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</si>
  <si>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</si>
  <si>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</si>
  <si>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</si>
  <si>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</si>
  <si>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</si>
  <si>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</si>
  <si>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</si>
  <si>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</si>
  <si>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</si>
  <si>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</si>
  <si>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</si>
  <si>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</si>
  <si>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</si>
  <si>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</si>
  <si>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</si>
  <si>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</si>
  <si>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</si>
  <si>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</si>
  <si>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</si>
  <si>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</si>
  <si>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</si>
  <si>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</si>
  <si>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</si>
  <si>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</si>
  <si>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</si>
  <si>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</si>
  <si>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</si>
  <si>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</si>
  <si>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</si>
  <si>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</si>
  <si>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</si>
  <si>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</si>
  <si>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</si>
  <si>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</si>
  <si>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</si>
  <si>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</si>
  <si>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</si>
  <si>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</si>
  <si>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</si>
  <si>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</si>
  <si>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</si>
  <si>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</si>
  <si>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</si>
  <si>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</si>
  <si>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</si>
  <si>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</si>
  <si>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</si>
  <si>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</si>
  <si>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</si>
  <si>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</si>
  <si>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</si>
  <si>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</si>
  <si>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</si>
  <si>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</si>
  <si>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</si>
  <si>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</si>
  <si>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</si>
  <si>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</si>
  <si>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</si>
  <si>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</si>
  <si>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</si>
  <si>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</si>
  <si>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</si>
  <si>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</si>
  <si>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</si>
  <si>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</si>
  <si>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</si>
  <si>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</si>
  <si>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</si>
  <si>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</si>
  <si>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</si>
  <si>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</si>
  <si>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</si>
  <si>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</si>
  <si>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</si>
  <si>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</si>
  <si>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</si>
  <si>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</si>
  <si>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</si>
  <si>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</si>
  <si>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</si>
  <si>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</si>
  <si>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</si>
  <si>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</si>
  <si>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</si>
  <si>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</si>
  <si>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</si>
  <si>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</si>
  <si>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</si>
  <si>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</si>
  <si>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</si>
  <si>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</si>
  <si>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</si>
  <si>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</si>
  <si>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</si>
  <si>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</si>
  <si>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</si>
  <si>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</si>
  <si>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</si>
  <si>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</si>
  <si>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</si>
  <si>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</si>
  <si>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</si>
  <si>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</si>
  <si>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</si>
  <si>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</si>
  <si>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</si>
  <si>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</si>
  <si>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</si>
  <si>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</si>
  <si>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</si>
  <si>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</si>
  <si>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</si>
  <si>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</si>
  <si>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</si>
  <si>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</si>
  <si>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</si>
  <si>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</si>
  <si>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</si>
  <si>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</si>
  <si>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</si>
  <si>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</si>
  <si>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</si>
  <si>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</si>
  <si>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</si>
  <si>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</si>
  <si>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</si>
  <si>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</si>
  <si>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</si>
  <si>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</si>
  <si>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</si>
  <si>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</si>
  <si>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</si>
  <si>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</si>
  <si>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</si>
  <si>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</si>
  <si>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</si>
  <si>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</si>
  <si>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</si>
  <si>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</si>
  <si>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</si>
  <si>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</si>
  <si>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</si>
  <si>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</si>
  <si>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</si>
  <si>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</si>
  <si>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</si>
  <si>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</si>
  <si>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</si>
  <si>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</si>
  <si>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</si>
  <si>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</si>
  <si>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</si>
  <si>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</si>
  <si>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</si>
  <si>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</si>
  <si>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</si>
  <si>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</si>
  <si>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</si>
  <si>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</si>
  <si>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</si>
  <si>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</si>
  <si>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</si>
  <si>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</si>
  <si>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</si>
  <si>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</si>
  <si>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</si>
  <si>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</si>
  <si>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</si>
  <si>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</si>
  <si>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</si>
  <si>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</si>
  <si>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</si>
  <si>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</si>
  <si>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</si>
  <si>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</si>
  <si>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</si>
  <si>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</si>
  <si>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</si>
  <si>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</si>
  <si>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</si>
  <si>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</si>
  <si>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</si>
  <si>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</si>
  <si>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</si>
  <si>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</si>
  <si>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</si>
  <si>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</si>
  <si>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</si>
  <si>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</si>
  <si>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</si>
  <si>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</si>
  <si>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</si>
  <si>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</si>
  <si>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</si>
  <si>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</si>
  <si>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</si>
  <si>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</si>
  <si>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</si>
  <si>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</si>
  <si>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</si>
  <si>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</si>
  <si>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</si>
  <si>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</si>
  <si>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</si>
  <si>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</si>
  <si>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</si>
  <si>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</si>
  <si>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</si>
  <si>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</si>
  <si>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</si>
  <si>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</si>
  <si>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</si>
  <si>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</si>
  <si>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</si>
  <si>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</si>
  <si>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</si>
  <si>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</si>
  <si>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</si>
  <si>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</si>
  <si>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</si>
  <si>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</si>
  <si>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</si>
  <si>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</si>
  <si>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</si>
  <si>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</si>
  <si>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</si>
  <si>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</si>
  <si>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</si>
  <si>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</si>
  <si>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</si>
  <si>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</si>
  <si>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</si>
  <si>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</si>
  <si>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</si>
  <si>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</si>
  <si>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</si>
  <si>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</si>
  <si>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</si>
  <si>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</si>
  <si>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</si>
  <si>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</si>
  <si>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</si>
  <si>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</si>
  <si>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</si>
  <si>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</si>
  <si>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</si>
  <si>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</si>
  <si>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</si>
  <si>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</si>
  <si>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</si>
  <si>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</si>
  <si>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</si>
  <si>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</si>
  <si>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</si>
  <si>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</si>
  <si>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</si>
  <si>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</si>
  <si>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</si>
  <si>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</si>
  <si>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</si>
  <si>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</si>
  <si>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</si>
  <si>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</si>
  <si>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</si>
  <si>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</si>
  <si>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</si>
  <si>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</si>
  <si>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</si>
  <si>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</si>
  <si>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</si>
  <si>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</si>
  <si>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</si>
  <si>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</si>
  <si>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</si>
  <si>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</si>
  <si>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</si>
  <si>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</si>
  <si>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</si>
  <si>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</si>
  <si>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</si>
  <si>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</si>
  <si>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</si>
  <si>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</si>
  <si>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</si>
  <si>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</si>
  <si>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</si>
  <si>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</si>
  <si>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</si>
  <si>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</si>
  <si>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</si>
  <si>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</si>
  <si>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</si>
  <si>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</si>
  <si>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</si>
  <si>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</si>
  <si>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</si>
  <si>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</si>
  <si>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</si>
  <si>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</si>
  <si>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</si>
  <si>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</si>
  <si>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</si>
  <si>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</si>
  <si>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</si>
  <si>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</si>
  <si>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</si>
  <si>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</si>
  <si>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</si>
  <si>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</si>
  <si>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</si>
  <si>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</si>
  <si>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</si>
  <si>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</si>
  <si>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</si>
  <si>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</si>
  <si>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</si>
  <si>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</si>
  <si>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</si>
  <si>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</si>
  <si>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</si>
  <si>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</si>
  <si>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</si>
  <si>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</si>
  <si>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</si>
  <si>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</si>
  <si>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</si>
  <si>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</si>
  <si>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</si>
  <si>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</si>
  <si>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</si>
  <si>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</si>
  <si>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</si>
  <si>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</si>
  <si>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</si>
  <si>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</si>
  <si>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</si>
  <si>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</si>
  <si>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</si>
  <si>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</si>
  <si>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</si>
  <si>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</si>
  <si>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</si>
  <si>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</si>
  <si>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</si>
  <si>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</si>
  <si>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</si>
  <si>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</si>
  <si>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</si>
  <si>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</si>
  <si>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</si>
  <si>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</si>
  <si>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</si>
  <si>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</si>
  <si>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</si>
  <si>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</si>
  <si>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</si>
  <si>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</si>
  <si>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</si>
  <si>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</si>
  <si>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</si>
  <si>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</si>
  <si>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</si>
  <si>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</si>
  <si>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</si>
  <si>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</si>
  <si>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</si>
  <si>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</si>
  <si>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</si>
  <si>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</si>
  <si>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</si>
  <si>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</si>
  <si>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</si>
  <si>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</si>
  <si>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</si>
  <si>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</si>
  <si>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</si>
  <si>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</si>
  <si>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</si>
  <si>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</si>
  <si>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</si>
  <si>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</si>
  <si>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</si>
  <si>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</si>
  <si>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</si>
  <si>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</si>
  <si>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</si>
  <si>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</si>
  <si>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</si>
  <si>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</si>
  <si>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</si>
  <si>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</si>
  <si>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</si>
  <si>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</si>
  <si>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</si>
  <si>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</si>
  <si>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</si>
  <si>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</si>
  <si>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</si>
  <si>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</si>
  <si>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</si>
  <si>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</si>
  <si>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</si>
  <si>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</si>
  <si>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</si>
  <si>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</si>
  <si>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</si>
  <si>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</si>
  <si>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</si>
  <si>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</si>
  <si>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</si>
  <si>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</si>
  <si>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</si>
  <si>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</si>
  <si>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</si>
  <si>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</si>
  <si>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</si>
  <si>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</si>
  <si>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</si>
  <si>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</si>
  <si>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</si>
  <si>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</si>
  <si>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</si>
  <si>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</si>
  <si>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</si>
  <si>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</si>
  <si>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</si>
  <si>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</si>
  <si>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</si>
  <si>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</si>
  <si>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</si>
  <si>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</si>
  <si>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</si>
  <si>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</si>
  <si>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</si>
  <si>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</si>
  <si>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</si>
  <si>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</si>
  <si>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</si>
  <si>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</si>
  <si>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</si>
  <si>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</si>
  <si>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</si>
  <si>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</si>
  <si>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</si>
  <si>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</si>
  <si>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</si>
  <si>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</si>
  <si>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</si>
  <si>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</si>
  <si>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</si>
  <si>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</si>
  <si>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</si>
  <si>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</si>
  <si>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</si>
  <si>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</si>
  <si>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</si>
  <si>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</si>
  <si>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</si>
  <si>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</si>
  <si>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</si>
  <si>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</si>
  <si>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</si>
  <si>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</si>
  <si>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</si>
  <si>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</si>
  <si>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</si>
  <si>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</si>
  <si>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</si>
  <si>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</si>
  <si>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</si>
  <si>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</si>
  <si>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</si>
  <si>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</si>
  <si>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</si>
  <si>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</si>
  <si>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</si>
  <si>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</si>
  <si>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</si>
  <si>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</si>
  <si>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</si>
  <si>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</si>
  <si>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</si>
  <si>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</si>
  <si>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</si>
  <si>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</si>
  <si>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</si>
  <si>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</si>
  <si>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</si>
  <si>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</si>
  <si>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</si>
  <si>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</si>
  <si>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</si>
  <si>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</si>
  <si>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</si>
  <si>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</si>
  <si>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</si>
  <si>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</si>
  <si>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</si>
  <si>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</si>
  <si>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</si>
  <si>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</si>
  <si>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</si>
  <si>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</si>
  <si>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</si>
  <si>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</si>
  <si>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</si>
  <si>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</si>
  <si>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</si>
  <si>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</si>
  <si>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</si>
  <si>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</si>
  <si>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</si>
  <si>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</si>
  <si>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</si>
  <si>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</si>
  <si>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</si>
  <si>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</si>
  <si>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</si>
  <si>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</si>
  <si>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</si>
  <si>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</si>
  <si>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</si>
  <si>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</si>
  <si>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</si>
  <si>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</si>
  <si>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</si>
  <si>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</si>
  <si>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</si>
  <si>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</si>
  <si>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</si>
  <si>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</si>
  <si>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</si>
  <si>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</si>
  <si>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</si>
  <si>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</si>
  <si>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</si>
  <si>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</si>
  <si>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</si>
  <si>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</si>
  <si>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</si>
  <si>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</si>
  <si>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</si>
  <si>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</si>
  <si>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</si>
  <si>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</si>
  <si>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</si>
  <si>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</si>
  <si>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</si>
  <si>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</si>
  <si>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</si>
  <si>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</si>
  <si>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</si>
  <si>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</si>
  <si>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</si>
  <si>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</si>
  <si>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</si>
  <si>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</si>
  <si>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</si>
  <si>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</si>
  <si>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</si>
  <si>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</si>
  <si>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</si>
  <si>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</si>
  <si>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</si>
  <si>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</si>
  <si>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</si>
  <si>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</si>
  <si>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</si>
  <si>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</si>
  <si>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</si>
  <si>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</si>
  <si>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</si>
  <si>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</si>
  <si>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</si>
  <si>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</si>
  <si>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</si>
  <si>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</si>
  <si>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</si>
  <si>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</si>
  <si>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</si>
  <si>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</si>
  <si>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</si>
  <si>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</si>
  <si>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</si>
  <si>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</si>
  <si>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</si>
  <si>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</si>
  <si>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</si>
  <si>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</si>
  <si>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</si>
  <si>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</si>
  <si>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</si>
  <si>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</si>
  <si>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</si>
  <si>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</si>
  <si>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</si>
  <si>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</si>
  <si>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</si>
  <si>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</si>
  <si>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</si>
  <si>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</si>
  <si>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</si>
  <si>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</si>
  <si>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</si>
  <si>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</si>
  <si>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</si>
  <si>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</si>
  <si>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</si>
  <si>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</si>
  <si>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</si>
  <si>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</si>
  <si>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</si>
  <si>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</si>
  <si>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</si>
  <si>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</si>
  <si>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</si>
  <si>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</si>
  <si>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</si>
  <si>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</si>
  <si>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</si>
  <si>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</si>
  <si>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</si>
  <si>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</si>
  <si>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</si>
  <si>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</si>
  <si>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</si>
  <si>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</si>
  <si>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</si>
  <si>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</si>
  <si>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</si>
  <si>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</si>
  <si>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</si>
  <si>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</si>
  <si>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</si>
  <si>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</si>
  <si>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</si>
  <si>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</si>
  <si>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</si>
  <si>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</si>
  <si>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</si>
  <si>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</si>
  <si>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</si>
  <si>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</si>
  <si>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</si>
  <si>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</si>
  <si>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</si>
  <si>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</si>
  <si>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</si>
  <si>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</si>
  <si>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</si>
  <si>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</si>
  <si>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</si>
  <si>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</si>
  <si>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</si>
  <si>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</si>
  <si>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</si>
  <si>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</si>
  <si>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</si>
  <si>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</si>
  <si>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</si>
  <si>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</si>
  <si>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</si>
  <si>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</si>
  <si>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</si>
  <si>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</si>
  <si>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</si>
  <si>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</si>
  <si>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</si>
  <si>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</si>
  <si>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</si>
  <si>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</si>
  <si>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</si>
  <si>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</si>
  <si>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</si>
  <si>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</si>
  <si>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</si>
  <si>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</si>
  <si>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</si>
  <si>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</si>
  <si>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</si>
  <si>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</si>
  <si>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</si>
  <si>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</si>
  <si>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</si>
  <si>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</si>
  <si>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</si>
  <si>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</si>
  <si>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</si>
  <si>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</si>
  <si>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</si>
  <si>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</si>
  <si>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</si>
  <si>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</si>
  <si>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</si>
  <si>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</si>
  <si>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</si>
  <si>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</si>
  <si>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</si>
  <si>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</si>
  <si>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</si>
  <si>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</si>
  <si>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</si>
  <si>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</si>
  <si>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</si>
  <si>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</si>
  <si>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</si>
  <si>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</si>
  <si>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</si>
  <si>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</si>
  <si>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</si>
  <si>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</si>
  <si>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</si>
  <si>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</si>
  <si>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</si>
  <si>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</si>
  <si>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</si>
  <si>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</si>
  <si>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</si>
  <si>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</si>
  <si>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</si>
  <si>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</si>
  <si>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</si>
  <si>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</si>
  <si>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</si>
  <si>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</si>
  <si>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</si>
  <si>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</si>
  <si>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</si>
  <si>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</si>
  <si>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</si>
  <si>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</si>
  <si>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</si>
  <si>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</si>
  <si>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</si>
  <si>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</si>
  <si>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</si>
  <si>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</si>
  <si>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</si>
  <si>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</si>
  <si>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</si>
  <si>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</si>
  <si>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</si>
  <si>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</si>
  <si>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</si>
  <si>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</si>
  <si>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</si>
  <si>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</si>
  <si>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</si>
  <si>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</si>
  <si>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</si>
  <si>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</si>
  <si>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</si>
  <si>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</si>
  <si>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</si>
  <si>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</si>
  <si>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</si>
  <si>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</si>
  <si>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</si>
  <si>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</si>
  <si>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</si>
  <si>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</si>
  <si>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</si>
  <si>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</si>
  <si>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</si>
  <si>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</si>
  <si>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</si>
  <si>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</si>
  <si>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</si>
  <si>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</si>
  <si>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</si>
  <si>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</si>
  <si>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</si>
  <si>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</si>
  <si>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</si>
  <si>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</si>
  <si>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</si>
  <si>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</si>
  <si>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</si>
  <si>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</si>
  <si>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</si>
  <si>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</si>
  <si>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</si>
  <si>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</si>
  <si>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</si>
  <si>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</si>
  <si>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</si>
  <si>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</si>
  <si>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</si>
  <si>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</si>
  <si>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</si>
  <si>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</si>
  <si>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</si>
  <si>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</si>
  <si>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</si>
  <si>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</si>
  <si>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</si>
  <si>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</si>
  <si>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</si>
  <si>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</si>
  <si>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</si>
  <si>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</si>
  <si>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</si>
  <si>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</si>
  <si>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</si>
  <si>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</si>
  <si>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</si>
  <si>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</si>
  <si>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</si>
  <si>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</si>
  <si>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</si>
  <si>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</si>
  <si>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</si>
  <si>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</si>
  <si>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</si>
  <si>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</si>
  <si>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</si>
  <si>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</si>
  <si>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</si>
  <si>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</si>
  <si>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</si>
  <si>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</si>
  <si>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</si>
  <si>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</si>
  <si>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</si>
  <si>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</si>
  <si>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</si>
  <si>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</si>
  <si>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</si>
  <si>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</si>
  <si>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</si>
  <si>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</si>
  <si>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</si>
  <si>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</si>
  <si>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</si>
  <si>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</si>
  <si>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</si>
  <si>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</si>
  <si>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</si>
  <si>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</si>
  <si>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</si>
  <si>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</si>
  <si>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</si>
  <si>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</si>
  <si>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</si>
  <si>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</si>
  <si>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</si>
  <si>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</si>
  <si>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</si>
  <si>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</si>
  <si>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</si>
  <si>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</si>
  <si>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</si>
  <si>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</si>
  <si>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</si>
  <si>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</si>
  <si>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</si>
  <si>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</si>
  <si>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</si>
  <si>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</si>
  <si>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</si>
  <si>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</si>
  <si>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</si>
  <si>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</si>
  <si>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</si>
  <si>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</si>
  <si>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</si>
  <si>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</si>
  <si>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</si>
  <si>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</si>
  <si>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</si>
  <si>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</si>
  <si>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</si>
  <si>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</si>
  <si>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</si>
  <si>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</si>
  <si>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</si>
  <si>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</si>
  <si>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</si>
  <si>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</si>
  <si>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</si>
  <si>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</si>
  <si>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</si>
  <si>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</si>
  <si>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</si>
  <si>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</si>
  <si>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</si>
  <si>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</si>
  <si>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</si>
  <si>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</si>
  <si>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</si>
  <si>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</si>
  <si>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</si>
  <si>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</si>
  <si>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</si>
  <si>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</si>
  <si>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</si>
  <si>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</si>
  <si>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</si>
  <si>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</si>
  <si>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</si>
  <si>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</si>
  <si>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</si>
  <si>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</si>
  <si>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</si>
  <si>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</si>
  <si>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</si>
  <si>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</si>
  <si>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</si>
  <si>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</si>
  <si>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</si>
  <si>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</si>
  <si>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</si>
  <si>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</si>
  <si>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</si>
  <si>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</si>
  <si>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</si>
  <si>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</si>
  <si>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</si>
  <si>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</si>
  <si>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</si>
  <si>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</si>
  <si>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</si>
  <si>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</si>
  <si>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</si>
  <si>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</si>
  <si>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</si>
  <si>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</si>
  <si>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</si>
  <si>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</si>
  <si>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</si>
  <si>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</si>
  <si>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</si>
  <si>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</si>
  <si>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</si>
  <si>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</si>
  <si>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</si>
  <si>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</si>
  <si>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</si>
  <si>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</si>
  <si>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</si>
  <si>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</si>
  <si>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</si>
  <si>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</si>
  <si>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</si>
  <si>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</si>
  <si>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</si>
  <si>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</si>
  <si>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</si>
  <si>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</si>
  <si>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</si>
  <si>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</si>
  <si>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</si>
  <si>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</si>
  <si>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</si>
  <si>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</si>
  <si>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</si>
  <si>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</si>
  <si>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</si>
  <si>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</si>
  <si>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</si>
  <si>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</si>
  <si>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</si>
  <si>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</si>
  <si>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</si>
  <si>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</si>
  <si>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</si>
  <si>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</si>
  <si>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</si>
  <si>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</si>
  <si>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</si>
  <si>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</si>
  <si>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</si>
  <si>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</si>
  <si>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</si>
  <si>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</si>
  <si>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</si>
  <si>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</si>
  <si>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</si>
  <si>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</si>
  <si>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</si>
  <si>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</si>
  <si>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</si>
  <si>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</si>
  <si>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</si>
  <si>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</si>
  <si>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</si>
  <si>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</si>
  <si>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</si>
  <si>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</si>
  <si>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</si>
  <si>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</si>
  <si>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</si>
  <si>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</si>
  <si>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</si>
  <si>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</si>
  <si>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</si>
  <si>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</si>
  <si>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</si>
  <si>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</si>
  <si>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</si>
  <si>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</si>
  <si>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</si>
  <si>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</si>
  <si>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</si>
  <si>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</si>
  <si>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</si>
  <si>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</si>
  <si>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</si>
  <si>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</si>
  <si>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</si>
  <si>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</si>
  <si>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</si>
  <si>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</si>
  <si>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</si>
  <si>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</si>
  <si>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</si>
  <si>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</si>
  <si>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</si>
  <si>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</si>
  <si>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</si>
  <si>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</si>
  <si>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</si>
  <si>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</si>
  <si>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</si>
  <si>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</si>
  <si>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</si>
  <si>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</si>
  <si>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</si>
  <si>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</si>
  <si>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</si>
  <si>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</si>
  <si>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</si>
  <si>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</si>
  <si>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</si>
  <si>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</si>
  <si>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</si>
  <si>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</si>
  <si>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</si>
  <si>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</si>
  <si>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</si>
  <si>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</si>
  <si>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</si>
  <si>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</si>
  <si>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</si>
  <si>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</si>
  <si>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</si>
  <si>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</si>
  <si>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</si>
  <si>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</si>
  <si>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</si>
  <si>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</si>
  <si>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</si>
  <si>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</si>
  <si>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</si>
  <si>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</si>
  <si>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</si>
  <si>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</si>
  <si>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</si>
  <si>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</si>
  <si>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</si>
  <si>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</si>
  <si>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</si>
  <si>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</si>
  <si>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</si>
  <si>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</si>
  <si>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</si>
  <si>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</si>
  <si>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</si>
  <si>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</si>
  <si>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</si>
  <si>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</si>
  <si>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</si>
  <si>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</si>
  <si>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</si>
  <si>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</si>
  <si>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</si>
  <si>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</si>
  <si>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</si>
  <si>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</si>
  <si>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</si>
  <si>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</si>
  <si>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</si>
  <si>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</si>
  <si>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</si>
  <si>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</si>
  <si>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</si>
  <si>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</si>
  <si>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</si>
  <si>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</si>
  <si>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</si>
  <si>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</si>
  <si>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</si>
  <si>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</si>
  <si>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</si>
  <si>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</si>
  <si>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</si>
  <si>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</si>
  <si>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</si>
  <si>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</si>
  <si>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</si>
  <si>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</si>
  <si>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</si>
  <si>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</si>
  <si>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</si>
  <si>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</si>
  <si>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</si>
  <si>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</si>
  <si>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</si>
  <si>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</si>
  <si>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</si>
  <si>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</si>
  <si>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</si>
  <si>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</si>
  <si>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</si>
  <si>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</si>
  <si>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</si>
  <si>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</si>
  <si>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</si>
  <si>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</si>
  <si>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</si>
  <si>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</si>
  <si>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</si>
  <si>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</si>
  <si>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</si>
  <si>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</si>
  <si>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</si>
  <si>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</si>
  <si>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</si>
  <si>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</si>
  <si>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</si>
  <si>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</si>
  <si>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</si>
  <si>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</si>
  <si>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</si>
  <si>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</si>
  <si>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</si>
  <si>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</si>
  <si>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</si>
  <si>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</si>
  <si>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</si>
  <si>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</si>
  <si>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</si>
  <si>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</si>
  <si>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</si>
  <si>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</si>
  <si>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</si>
  <si>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</si>
  <si>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</si>
  <si>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</si>
  <si>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</si>
  <si>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</si>
  <si>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</si>
  <si>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</si>
  <si>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</si>
  <si>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</si>
  <si>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</si>
  <si>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</si>
  <si>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</si>
  <si>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</si>
  <si>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</si>
  <si>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</si>
  <si>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</si>
  <si>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</si>
  <si>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</si>
  <si>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</si>
  <si>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</si>
  <si>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</si>
  <si>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</si>
  <si>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</si>
  <si>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</si>
  <si>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</si>
  <si>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</si>
  <si>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</si>
  <si>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</si>
  <si>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</si>
  <si>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</si>
  <si>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</si>
  <si>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</si>
  <si>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</si>
  <si>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</si>
  <si>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</si>
  <si>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</si>
  <si>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</si>
  <si>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</si>
  <si>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</si>
  <si>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</si>
  <si>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</si>
  <si>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</si>
  <si>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</si>
  <si>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</si>
  <si>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</si>
  <si>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</si>
  <si>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</si>
  <si>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</si>
  <si>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</si>
  <si>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</si>
  <si>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</si>
  <si>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</si>
  <si>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</si>
  <si>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</si>
  <si>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</si>
  <si>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</si>
  <si>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</si>
  <si>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</si>
  <si>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</si>
  <si>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</si>
  <si>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</si>
  <si>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</si>
  <si>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</si>
  <si>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</si>
  <si>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</si>
  <si>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</si>
  <si>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</si>
  <si>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</si>
  <si>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</si>
  <si>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</si>
  <si>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</si>
  <si>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</si>
  <si>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</si>
  <si>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</si>
  <si>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</si>
  <si>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</si>
  <si>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</si>
  <si>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</si>
  <si>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</si>
  <si>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</si>
  <si>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</si>
  <si>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</si>
  <si>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</si>
  <si>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</si>
  <si>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</si>
  <si>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</si>
  <si>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</si>
  <si>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</si>
  <si>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</si>
  <si>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</si>
  <si>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</si>
  <si>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</si>
  <si>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</si>
  <si>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</si>
  <si>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</si>
  <si>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</si>
  <si>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</si>
  <si>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</si>
  <si>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</si>
  <si>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</si>
  <si>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</si>
  <si>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</si>
  <si>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</si>
  <si>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</si>
  <si>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</si>
  <si>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</si>
  <si>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</si>
  <si>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</si>
  <si>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</si>
  <si>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</si>
  <si>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</si>
  <si>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</si>
  <si>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</si>
  <si>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</si>
  <si>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</si>
  <si>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</si>
  <si>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</si>
  <si>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</si>
  <si>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</si>
  <si>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</si>
  <si>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</si>
  <si>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</si>
  <si>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</si>
  <si>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</si>
  <si>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</si>
  <si>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</si>
  <si>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</si>
  <si>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</si>
  <si>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</si>
  <si>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</si>
  <si>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</si>
  <si>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</si>
  <si>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</si>
  <si>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</si>
  <si>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</si>
  <si>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</si>
  <si>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</si>
  <si>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</si>
  <si>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</si>
  <si>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</si>
  <si>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</si>
  <si>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</si>
  <si>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</si>
  <si>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</si>
  <si>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</si>
  <si>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</si>
  <si>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</si>
  <si>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</si>
  <si>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</si>
  <si>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</si>
  <si>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</si>
  <si>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</si>
  <si>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</si>
  <si>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</si>
  <si>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</si>
  <si>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</si>
  <si>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</si>
  <si>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</si>
  <si>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</si>
  <si>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</si>
  <si>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</si>
  <si>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</si>
  <si>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</si>
  <si>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</si>
  <si>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</si>
  <si>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</si>
  <si>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</si>
  <si>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</si>
  <si>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</si>
  <si>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</si>
  <si>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</si>
  <si>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</si>
  <si>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</si>
  <si>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</si>
  <si>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</si>
  <si>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</si>
  <si>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</si>
  <si>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</si>
  <si>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</si>
  <si>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</si>
  <si>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</si>
  <si>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</si>
  <si>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</si>
  <si>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</si>
  <si>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</si>
  <si>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</si>
  <si>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</si>
  <si>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</si>
  <si>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</si>
  <si>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</si>
  <si>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</si>
  <si>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</si>
  <si>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</si>
  <si>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</si>
  <si>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</si>
  <si>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</si>
  <si>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</si>
  <si>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</si>
  <si>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</si>
  <si>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</si>
  <si>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</si>
  <si>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</si>
  <si>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</si>
  <si>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</si>
  <si>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</si>
  <si>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</si>
  <si>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</si>
  <si>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</si>
  <si>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</si>
  <si>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</si>
  <si>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</si>
  <si>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</si>
  <si>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</si>
  <si>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</si>
  <si>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</si>
  <si>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</si>
  <si>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</si>
  <si>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</si>
  <si>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</si>
  <si>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</si>
  <si>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</si>
  <si>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</si>
  <si>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</si>
  <si>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</si>
  <si>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</si>
  <si>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</si>
  <si>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</si>
  <si>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</si>
  <si>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</si>
  <si>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</si>
  <si>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</si>
  <si>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</si>
  <si>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</si>
  <si>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</si>
  <si>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</si>
  <si>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</si>
  <si>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</si>
  <si>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</si>
  <si>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</si>
  <si>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</si>
  <si>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</si>
  <si>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</si>
  <si>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</si>
  <si>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</si>
  <si>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</si>
  <si>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</si>
  <si>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</si>
  <si>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</si>
  <si>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</si>
  <si>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</si>
  <si>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</si>
  <si>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</si>
  <si>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</si>
  <si>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</si>
  <si>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</si>
  <si>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</si>
  <si>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</si>
  <si>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</si>
  <si>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</si>
  <si>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</si>
  <si>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</si>
  <si>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</si>
  <si>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</si>
  <si>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</si>
  <si>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</si>
  <si>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</si>
  <si>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</si>
  <si>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</si>
  <si>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</si>
  <si>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</si>
  <si>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</si>
  <si>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</si>
  <si>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</si>
  <si>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</si>
  <si>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</si>
  <si>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</si>
  <si>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</si>
  <si>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</si>
  <si>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</si>
  <si>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</si>
  <si>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</si>
  <si>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</si>
  <si>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</si>
  <si>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</si>
  <si>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</si>
  <si>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</si>
  <si>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</si>
  <si>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</si>
  <si>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</si>
  <si>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</si>
  <si>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</si>
  <si>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</si>
  <si>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</si>
  <si>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</si>
  <si>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</si>
  <si>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</si>
  <si>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</si>
  <si>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</si>
  <si>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</si>
  <si>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</si>
  <si>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</si>
  <si>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</si>
  <si>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</si>
  <si>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</si>
  <si>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</si>
  <si>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</si>
  <si>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</si>
  <si>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</si>
  <si>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</si>
  <si>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</si>
  <si>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</si>
  <si>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</si>
  <si>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</si>
  <si>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</si>
  <si>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</si>
  <si>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</si>
  <si>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</si>
  <si>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</si>
  <si>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</si>
  <si>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</si>
  <si>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</si>
  <si>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</si>
  <si>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</si>
  <si>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</si>
  <si>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</si>
  <si>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</si>
  <si>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</si>
  <si>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</si>
  <si>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</si>
  <si>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</si>
  <si>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</si>
  <si>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</si>
  <si>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</si>
  <si>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</si>
  <si>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</si>
  <si>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</si>
  <si>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</si>
  <si>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</si>
  <si>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</si>
  <si>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</si>
  <si>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</si>
  <si>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</si>
  <si>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</si>
  <si>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</si>
  <si>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</si>
  <si>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</si>
  <si>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</si>
  <si>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</si>
  <si>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</si>
  <si>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</si>
  <si>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</si>
  <si>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</si>
  <si>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</si>
  <si>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</si>
  <si>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</si>
  <si>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</si>
  <si>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</si>
  <si>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</si>
  <si>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</si>
  <si>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</si>
  <si>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</si>
  <si>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</si>
  <si>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</si>
  <si>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</si>
  <si>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</si>
  <si>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</si>
  <si>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</si>
  <si>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</si>
  <si>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</si>
  <si>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</si>
  <si>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</si>
  <si>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</si>
  <si>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</si>
  <si>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</si>
  <si>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</si>
  <si>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</si>
  <si>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</si>
  <si>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</si>
  <si>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</si>
  <si>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</si>
  <si>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</si>
  <si>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</si>
  <si>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</si>
  <si>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</si>
  <si>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</si>
  <si>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</si>
  <si>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</si>
  <si>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</si>
  <si>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</si>
  <si>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</si>
  <si>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</si>
  <si>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</si>
  <si>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</si>
  <si>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</si>
  <si>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</si>
  <si>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</si>
  <si>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</si>
  <si>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</si>
  <si>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</si>
  <si>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</si>
  <si>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</si>
  <si>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</si>
  <si>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</si>
  <si>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</si>
  <si>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</si>
  <si>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</si>
  <si>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</si>
  <si>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</si>
  <si>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</si>
  <si>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</si>
  <si>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</si>
  <si>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</si>
  <si>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</si>
  <si>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</si>
  <si>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</si>
  <si>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</si>
  <si>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</si>
  <si>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</si>
  <si>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</si>
  <si>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</si>
  <si>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</si>
  <si>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</si>
  <si>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</si>
  <si>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</si>
  <si>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</si>
  <si>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</si>
  <si>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</si>
  <si>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</si>
  <si>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</si>
  <si>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</si>
  <si>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</si>
  <si>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</si>
  <si>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</si>
  <si>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</si>
  <si>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</si>
  <si>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</si>
  <si>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</si>
  <si>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</si>
  <si>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</si>
  <si>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</si>
  <si>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</si>
  <si>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</si>
  <si>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</si>
  <si>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</si>
  <si>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</si>
  <si>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</si>
  <si>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</si>
  <si>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</si>
  <si>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</si>
  <si>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</si>
  <si>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</si>
  <si>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</si>
  <si>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</si>
  <si>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</si>
  <si>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</si>
  <si>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</si>
  <si>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</si>
  <si>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</si>
  <si>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</si>
  <si>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</si>
  <si>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</si>
  <si>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</si>
  <si>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</si>
  <si>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</si>
  <si>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</si>
  <si>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</si>
  <si>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</si>
  <si>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</si>
  <si>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</si>
  <si>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</si>
  <si>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</si>
  <si>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</si>
  <si>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</si>
  <si>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</si>
  <si>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</si>
  <si>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</si>
  <si>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</si>
  <si>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</si>
  <si>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</si>
  <si>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</si>
  <si>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</si>
  <si>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</si>
  <si>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</si>
  <si>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</si>
  <si>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</si>
  <si>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</si>
  <si>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</si>
  <si>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</si>
  <si>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</si>
  <si>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</si>
  <si>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</si>
  <si>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</si>
  <si>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</si>
  <si>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</si>
  <si>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</si>
  <si>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</si>
  <si>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</si>
  <si>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</si>
  <si>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</si>
  <si>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</si>
  <si>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</si>
  <si>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</si>
  <si>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</si>
  <si>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</si>
  <si>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</si>
  <si>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</si>
  <si>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</si>
  <si>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</si>
  <si>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</si>
  <si>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</si>
  <si>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</si>
  <si>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</si>
  <si>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</si>
  <si>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</si>
  <si>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</si>
  <si>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</si>
  <si>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</si>
  <si>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</si>
  <si>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</si>
  <si>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</si>
  <si>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</si>
  <si>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</si>
  <si>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</si>
  <si>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</si>
  <si>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</si>
  <si>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</si>
  <si>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</si>
  <si>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</si>
  <si>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</si>
  <si>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</si>
  <si>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</si>
  <si>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</si>
  <si>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</si>
  <si>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</si>
  <si>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</si>
  <si>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</si>
  <si>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</si>
  <si>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</si>
  <si>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</si>
  <si>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</si>
  <si>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</si>
  <si>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</si>
  <si>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</si>
  <si>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</si>
  <si>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</si>
  <si>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</si>
  <si>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</si>
  <si>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</si>
  <si>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</si>
  <si>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</si>
  <si>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</si>
  <si>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</si>
  <si>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</si>
  <si>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</si>
  <si>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</si>
  <si>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</si>
  <si>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</si>
  <si>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</si>
  <si>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</si>
  <si>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</si>
  <si>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</si>
  <si>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</si>
  <si>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</si>
  <si>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</si>
  <si>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</si>
  <si>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</si>
  <si>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</si>
  <si>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</si>
  <si>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</si>
  <si>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</si>
  <si>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</si>
  <si>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</si>
  <si>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</si>
  <si>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</si>
  <si>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</si>
  <si>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</si>
  <si>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</si>
  <si>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</si>
  <si>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</si>
  <si>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</si>
  <si>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</si>
  <si>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</si>
  <si>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</si>
  <si>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</si>
  <si>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</si>
  <si>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</si>
  <si>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</si>
  <si>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</si>
  <si>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</si>
  <si>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</si>
  <si>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</si>
  <si>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</si>
  <si>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</si>
  <si>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</si>
  <si>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</si>
  <si>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</si>
  <si>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</si>
  <si>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</si>
  <si>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</si>
  <si>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</si>
  <si>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</si>
  <si>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</si>
  <si>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</si>
  <si>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</si>
  <si>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</si>
  <si>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</si>
  <si>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</si>
  <si>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</si>
  <si>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</si>
  <si>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</si>
  <si>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</si>
  <si>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</si>
  <si>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</si>
  <si>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</si>
  <si>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</si>
  <si>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</si>
  <si>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</si>
  <si>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</si>
  <si>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</si>
  <si>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</si>
  <si>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</si>
  <si>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</si>
  <si>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</si>
  <si>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</si>
  <si>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</si>
  <si>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</si>
  <si>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</si>
  <si>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</si>
  <si>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</si>
  <si>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</si>
  <si>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</si>
  <si>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</si>
  <si>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</si>
  <si>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</si>
  <si>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</si>
  <si>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</si>
  <si>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</si>
  <si>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</si>
  <si>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</si>
  <si>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</si>
  <si>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</si>
  <si>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</si>
  <si>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</si>
  <si>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</si>
  <si>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</si>
  <si>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</si>
  <si>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</si>
  <si>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</si>
  <si>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</si>
  <si>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</si>
  <si>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</si>
  <si>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</si>
  <si>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</si>
  <si>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</si>
  <si>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</si>
  <si>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</si>
  <si>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</si>
  <si>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</si>
  <si>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</si>
  <si>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</si>
  <si>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</si>
  <si>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</si>
  <si>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</si>
  <si>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</si>
  <si>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</si>
  <si>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</si>
  <si>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</si>
  <si>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</si>
  <si>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</si>
  <si>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</si>
  <si>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</si>
  <si>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</si>
  <si>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</si>
  <si>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</si>
  <si>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</si>
  <si>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</si>
  <si>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</si>
  <si>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</si>
  <si>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</si>
  <si>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</si>
  <si>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</si>
  <si>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</si>
  <si>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</si>
  <si>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</si>
  <si>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</si>
  <si>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</si>
  <si>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</si>
  <si>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</si>
  <si>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</si>
  <si>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</si>
  <si>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</si>
  <si>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</si>
  <si>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</si>
  <si>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</si>
  <si>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</si>
  <si>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</si>
  <si>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</si>
  <si>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</si>
  <si>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</si>
  <si>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</si>
  <si>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</si>
  <si>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</si>
  <si>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</si>
  <si>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</si>
  <si>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</si>
  <si>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</si>
  <si>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</si>
  <si>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</si>
  <si>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</si>
  <si>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</si>
  <si>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</si>
  <si>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</si>
  <si>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</si>
  <si>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</si>
  <si>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</si>
  <si>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</si>
  <si>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</si>
  <si>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</si>
  <si>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</si>
  <si>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</si>
  <si>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</si>
  <si>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</si>
  <si>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</si>
  <si>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</si>
  <si>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</si>
  <si>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</si>
  <si>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</si>
  <si>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</si>
  <si>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</si>
  <si>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</si>
  <si>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</si>
  <si>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</si>
  <si>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</si>
  <si>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</si>
  <si>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</si>
  <si>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</si>
  <si>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</si>
  <si>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</si>
  <si>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</si>
  <si>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</si>
  <si>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</si>
  <si>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</si>
  <si>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</si>
  <si>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</si>
  <si>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</si>
  <si>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</si>
  <si>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</si>
  <si>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</si>
  <si>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</si>
  <si>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</si>
  <si>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</si>
  <si>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</si>
  <si>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</si>
  <si>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</si>
  <si>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</si>
  <si>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</si>
  <si>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</si>
  <si>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</si>
  <si>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</si>
  <si>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</si>
  <si>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</si>
  <si>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</si>
  <si>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</si>
  <si>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</si>
  <si>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</si>
  <si>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</si>
  <si>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</si>
  <si>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</si>
  <si>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</si>
  <si>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</si>
  <si>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</si>
  <si>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</si>
  <si>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</si>
  <si>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</si>
  <si>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</si>
  <si>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</si>
  <si>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</si>
  <si>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</si>
  <si>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</si>
  <si>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</si>
  <si>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</si>
  <si>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</si>
  <si>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</si>
  <si>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</si>
  <si>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</si>
  <si>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</si>
  <si>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</si>
  <si>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</si>
  <si>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</si>
  <si>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</si>
  <si>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</si>
  <si>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</si>
  <si>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</si>
  <si>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</si>
  <si>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</si>
  <si>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</si>
  <si>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</si>
  <si>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</si>
  <si>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</si>
  <si>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</si>
  <si>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</si>
  <si>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</si>
  <si>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</si>
  <si>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</si>
  <si>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</si>
  <si>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</si>
  <si>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</si>
  <si>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</si>
  <si>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</si>
  <si>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</si>
  <si>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</si>
  <si>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</si>
  <si>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</si>
  <si>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</si>
  <si>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</si>
  <si>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</si>
  <si>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</si>
  <si>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</si>
  <si>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</si>
  <si>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</si>
  <si>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</si>
  <si>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</si>
  <si>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</si>
  <si>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</si>
  <si>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</si>
  <si>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</si>
  <si>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</si>
  <si>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</si>
  <si>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</si>
  <si>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</si>
  <si>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</si>
  <si>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</si>
  <si>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</si>
  <si>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</si>
  <si>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</si>
  <si>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</si>
  <si>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</si>
  <si>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</si>
  <si>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</si>
  <si>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</si>
  <si>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</si>
  <si>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</si>
  <si>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</si>
  <si>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</si>
  <si>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</si>
  <si>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</si>
  <si>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</si>
  <si>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</si>
  <si>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</si>
  <si>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</si>
  <si>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</si>
  <si>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</si>
  <si>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</si>
  <si>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</si>
  <si>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</si>
  <si>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</si>
  <si>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</si>
  <si>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</si>
  <si>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</si>
  <si>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</si>
  <si>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</si>
  <si>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</si>
  <si>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</si>
  <si>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</si>
  <si>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</si>
  <si>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</si>
  <si>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</si>
  <si>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</si>
  <si>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</si>
  <si>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</si>
  <si>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</si>
  <si>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</si>
  <si>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</si>
  <si>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</si>
  <si>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</si>
  <si>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</si>
  <si>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</si>
  <si>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</si>
  <si>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</si>
  <si>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</si>
  <si>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</si>
  <si>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</si>
  <si>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</si>
  <si>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</si>
  <si>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</si>
  <si>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</si>
  <si>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</si>
  <si>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</si>
  <si>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</si>
  <si>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</si>
  <si>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</si>
  <si>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</si>
  <si>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</si>
  <si>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</si>
  <si>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</si>
  <si>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</si>
  <si>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</si>
  <si>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</si>
  <si>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</si>
  <si>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</si>
  <si>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</si>
  <si>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</si>
  <si>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</si>
  <si>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</si>
  <si>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</si>
  <si>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</si>
  <si>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</si>
  <si>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</si>
  <si>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</si>
  <si>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</si>
  <si>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</si>
  <si>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</si>
  <si>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</si>
  <si>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</si>
  <si>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</si>
  <si>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</si>
  <si>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</si>
  <si>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</si>
  <si>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</si>
  <si>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</si>
  <si>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</si>
  <si>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</si>
  <si>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</si>
  <si>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</si>
  <si>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</si>
  <si>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</si>
  <si>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</si>
  <si>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</si>
  <si>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</si>
  <si>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</si>
  <si>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</si>
  <si>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</si>
  <si>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</si>
  <si>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</si>
  <si>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</si>
  <si>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</si>
  <si>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</si>
  <si>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</si>
  <si>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</si>
  <si>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</si>
  <si>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</si>
  <si>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</si>
  <si>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</si>
  <si>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</si>
  <si>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</si>
  <si>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</si>
  <si>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</si>
  <si>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</si>
  <si>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</si>
  <si>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</si>
  <si>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</si>
  <si>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</si>
  <si>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</si>
  <si>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</si>
  <si>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</si>
  <si>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</si>
  <si>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</si>
  <si>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</si>
  <si>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</si>
  <si>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</si>
  <si>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</si>
  <si>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</si>
  <si>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</si>
  <si>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</si>
  <si>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</si>
  <si>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</si>
  <si>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</si>
  <si>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</si>
  <si>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</si>
  <si>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</si>
  <si>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</si>
  <si>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</si>
  <si>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</si>
  <si>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</si>
  <si>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</si>
  <si>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</si>
  <si>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</si>
  <si>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</si>
  <si>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</si>
  <si>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</si>
  <si>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</si>
  <si>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</si>
  <si>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</si>
  <si>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</si>
  <si>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</si>
  <si>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</si>
  <si>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</si>
  <si>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</si>
  <si>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</si>
  <si>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</si>
  <si>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</si>
  <si>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</si>
  <si>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</si>
  <si>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</si>
  <si>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</si>
  <si>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</si>
  <si>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</si>
  <si>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</si>
  <si>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</si>
  <si>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</si>
  <si>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</si>
  <si>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</si>
  <si>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</si>
  <si>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</si>
  <si>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</si>
  <si>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</si>
  <si>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</si>
  <si>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</si>
  <si>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</si>
  <si>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</si>
  <si>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</si>
  <si>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</si>
  <si>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</si>
  <si>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</si>
  <si>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</si>
  <si>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</si>
  <si>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</si>
  <si>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</si>
  <si>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</si>
  <si>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</si>
  <si>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</si>
  <si>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</si>
  <si>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</si>
  <si>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</si>
  <si>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</si>
  <si>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</si>
  <si>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</si>
  <si>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</si>
  <si>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</si>
  <si>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</si>
  <si>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</si>
  <si>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</si>
  <si>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</si>
  <si>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</si>
  <si>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</si>
  <si>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</si>
  <si>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</si>
  <si>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</si>
  <si>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</si>
  <si>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</si>
  <si>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</si>
  <si>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</si>
  <si>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</si>
  <si>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</si>
  <si>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</si>
  <si>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</si>
  <si>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</si>
  <si>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</si>
  <si>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</si>
  <si>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</si>
  <si>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</si>
  <si>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</si>
  <si>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</si>
  <si>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</si>
  <si>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</si>
  <si>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</si>
  <si>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</si>
  <si>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</si>
  <si>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</si>
  <si>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</si>
  <si>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</si>
  <si>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</si>
  <si>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</si>
  <si>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</si>
  <si>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</si>
  <si>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</si>
  <si>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</si>
  <si>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</si>
  <si>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</si>
  <si>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</si>
  <si>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</si>
  <si>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</si>
  <si>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</si>
  <si>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</si>
  <si>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</si>
  <si>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</si>
  <si>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</si>
  <si>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</si>
  <si>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</si>
  <si>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</si>
  <si>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</si>
  <si>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</si>
  <si>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</si>
  <si>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</si>
  <si>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</si>
  <si>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</si>
  <si>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</si>
  <si>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</si>
  <si>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</si>
  <si>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</si>
  <si>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</si>
  <si>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</si>
  <si>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</si>
  <si>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</si>
  <si>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</si>
  <si>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</si>
  <si>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</si>
  <si>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</si>
  <si>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</si>
  <si>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</si>
  <si>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</si>
  <si>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</si>
  <si>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</si>
  <si>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</si>
  <si>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</si>
  <si>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</si>
  <si>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</si>
  <si>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</si>
  <si>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</si>
  <si>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</si>
  <si>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</si>
  <si>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</si>
  <si>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</si>
  <si>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</si>
  <si>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</si>
  <si>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</si>
  <si>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</si>
  <si>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</si>
  <si>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</si>
  <si>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</si>
  <si>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</si>
  <si>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</si>
  <si>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</si>
  <si>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</si>
  <si>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</si>
  <si>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</si>
  <si>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</si>
  <si>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</si>
  <si>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</si>
  <si>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</si>
  <si>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</si>
  <si>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</si>
  <si>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</si>
  <si>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</si>
  <si>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</si>
  <si>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</si>
  <si>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</si>
  <si>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</si>
  <si>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</si>
  <si>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</si>
  <si>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</si>
  <si>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</si>
  <si>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</si>
  <si>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</si>
  <si>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</si>
  <si>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</si>
  <si>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</si>
  <si>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</si>
  <si>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</si>
  <si>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</si>
  <si>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</si>
  <si>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</si>
  <si>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</si>
  <si>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</si>
  <si>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</si>
  <si>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</si>
  <si>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</si>
  <si>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</si>
  <si>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</si>
  <si>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</si>
  <si>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</si>
  <si>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</si>
  <si>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</si>
  <si>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</si>
  <si>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</si>
  <si>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</si>
  <si>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</si>
  <si>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</si>
  <si>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</si>
  <si>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</si>
  <si>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</si>
  <si>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</si>
  <si>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</si>
  <si>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</si>
  <si>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</si>
  <si>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</si>
  <si>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</si>
  <si>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</si>
  <si>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</si>
  <si>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</si>
  <si>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</si>
  <si>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</si>
  <si>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</si>
  <si>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</si>
  <si>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</si>
  <si>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</si>
  <si>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</si>
  <si>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</si>
  <si>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</si>
  <si>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</si>
  <si>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</si>
  <si>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</si>
  <si>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</si>
  <si>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</si>
  <si>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</si>
  <si>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</si>
  <si>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</si>
  <si>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</si>
  <si>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</si>
  <si>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</si>
  <si>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</si>
  <si>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</si>
  <si>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</si>
  <si>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</si>
  <si>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</si>
  <si>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</si>
  <si>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</si>
  <si>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</si>
  <si>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</si>
  <si>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</si>
  <si>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</si>
  <si>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</si>
  <si>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</si>
  <si>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</si>
  <si>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</si>
  <si>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</si>
  <si>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</si>
  <si>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</si>
  <si>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</si>
  <si>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</si>
  <si>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</si>
  <si>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</si>
  <si>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</si>
  <si>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</si>
  <si>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</si>
  <si>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</si>
  <si>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</si>
  <si>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</si>
  <si>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</si>
  <si>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</si>
  <si>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</si>
  <si>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</si>
  <si>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</si>
  <si>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</si>
  <si>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</si>
  <si>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</si>
  <si>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</si>
  <si>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</si>
  <si>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</si>
  <si>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</si>
  <si>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</si>
  <si>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</si>
  <si>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</si>
  <si>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</si>
  <si>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</si>
  <si>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</si>
  <si>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</si>
  <si>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</si>
  <si>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</si>
  <si>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</si>
  <si>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</si>
  <si>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</si>
  <si>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</si>
  <si>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</si>
  <si>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</si>
  <si>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</si>
  <si>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</si>
  <si>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</si>
  <si>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</si>
  <si>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</si>
  <si>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</si>
  <si>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</si>
  <si>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</si>
  <si>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</si>
  <si>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</si>
  <si>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</si>
  <si>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</si>
  <si>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</si>
  <si>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</si>
  <si>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</si>
  <si>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</si>
  <si>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</si>
  <si>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</si>
  <si>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</si>
  <si>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</si>
  <si>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</si>
  <si>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</si>
  <si>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</si>
  <si>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</si>
  <si>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</si>
  <si>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</si>
  <si>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</si>
  <si>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</si>
  <si>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</si>
  <si>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</si>
  <si>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</si>
  <si>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</si>
  <si>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</si>
  <si>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</si>
  <si>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</si>
  <si>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</si>
  <si>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</si>
  <si>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</si>
  <si>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</si>
  <si>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</si>
  <si>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</si>
  <si>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</si>
  <si>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</si>
  <si>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</si>
  <si>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</si>
  <si>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</si>
  <si>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</si>
  <si>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</si>
  <si>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</si>
  <si>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</si>
  <si>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</si>
  <si>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</si>
  <si>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</si>
  <si>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</si>
  <si>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</si>
  <si>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</si>
  <si>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</si>
  <si>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</si>
  <si>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</si>
  <si>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</si>
  <si>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</si>
  <si>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</si>
  <si>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</si>
  <si>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</si>
  <si>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</si>
  <si>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</si>
  <si>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</si>
  <si>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</si>
  <si>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</si>
  <si>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</si>
  <si>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</si>
  <si>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</si>
  <si>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</si>
  <si>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</si>
  <si>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</si>
  <si>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</si>
  <si>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</si>
  <si>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</si>
  <si>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</si>
  <si>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</si>
  <si>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</si>
  <si>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</si>
  <si>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</si>
  <si>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</si>
  <si>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</si>
  <si>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</si>
  <si>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</si>
  <si>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</si>
  <si>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</si>
  <si>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</si>
  <si>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</si>
  <si>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</si>
  <si>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</si>
  <si>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</si>
  <si>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</si>
  <si>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</si>
  <si>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</si>
  <si>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</si>
  <si>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</si>
  <si>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</si>
  <si>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</si>
  <si>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</si>
  <si>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</si>
  <si>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</si>
  <si>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</si>
  <si>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</si>
  <si>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</si>
  <si>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</si>
  <si>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</si>
  <si>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</si>
  <si>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</si>
  <si>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</si>
  <si>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</si>
  <si>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</si>
  <si>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</si>
  <si>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</si>
  <si>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</si>
  <si>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</si>
  <si>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</si>
  <si>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</si>
  <si>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</si>
  <si>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</si>
  <si>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</si>
  <si>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</si>
  <si>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</si>
  <si>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</si>
  <si>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</si>
  <si>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</si>
  <si>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</si>
  <si>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</si>
  <si>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</si>
  <si>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</si>
  <si>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</si>
  <si>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</si>
  <si>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</si>
  <si>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</si>
  <si>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</si>
  <si>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</si>
  <si>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</si>
  <si>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</si>
  <si>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</si>
  <si>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</si>
  <si>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</si>
  <si>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</si>
  <si>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</si>
  <si>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</si>
  <si>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</si>
  <si>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</si>
  <si>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</si>
  <si>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</si>
  <si>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</si>
  <si>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</si>
  <si>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</si>
  <si>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</si>
  <si>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</si>
  <si>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</si>
  <si>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</si>
  <si>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</si>
  <si>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</si>
  <si>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</si>
  <si>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</si>
  <si>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</si>
  <si>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</si>
  <si>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</si>
  <si>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</si>
  <si>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</si>
  <si>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</si>
  <si>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</si>
  <si>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</si>
  <si>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</si>
  <si>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</si>
  <si>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</si>
  <si>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</si>
  <si>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</si>
  <si>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</si>
  <si>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</si>
  <si>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</si>
  <si>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</si>
  <si>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</si>
  <si>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</si>
  <si>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</si>
  <si>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</si>
  <si>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</si>
  <si>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</si>
  <si>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</si>
  <si>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</si>
  <si>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</si>
  <si>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</si>
  <si>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</si>
  <si>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</si>
  <si>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</si>
  <si>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</si>
  <si>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</si>
  <si>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</si>
  <si>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</si>
  <si>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</si>
  <si>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</si>
  <si>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</si>
  <si>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</si>
  <si>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</si>
  <si>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</si>
  <si>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</si>
  <si>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</si>
  <si>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</si>
  <si>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</si>
  <si>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</si>
  <si>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</si>
  <si>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</si>
  <si>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</si>
  <si>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</si>
  <si>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</si>
  <si>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</si>
  <si>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</si>
  <si>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</si>
  <si>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</si>
  <si>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</si>
  <si>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</si>
  <si>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</si>
  <si>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</si>
  <si>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</si>
  <si>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</si>
  <si>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</si>
  <si>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</si>
  <si>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</si>
  <si>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</si>
  <si>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</si>
  <si>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</si>
  <si>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</si>
  <si>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</si>
  <si>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</si>
  <si>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</si>
  <si>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</si>
  <si>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</si>
  <si>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</si>
  <si>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</si>
  <si>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</si>
  <si>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</si>
  <si>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</si>
  <si>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</si>
  <si>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</si>
  <si>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</si>
  <si>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</si>
  <si>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</si>
  <si>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</si>
  <si>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</si>
  <si>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</si>
  <si>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</si>
  <si>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</si>
  <si>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</si>
  <si>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</si>
  <si>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</si>
  <si>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</si>
  <si>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</si>
  <si>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</si>
  <si>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</si>
  <si>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</si>
  <si>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</si>
  <si>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</si>
  <si>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</si>
  <si>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</si>
  <si>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</si>
  <si>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</si>
  <si>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</si>
  <si>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</si>
  <si>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</si>
  <si>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</si>
  <si>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</si>
  <si>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</si>
  <si>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</si>
  <si>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</si>
  <si>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</si>
  <si>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</si>
  <si>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</si>
  <si>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</si>
  <si>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</si>
  <si>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</si>
  <si>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</si>
  <si>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</si>
  <si>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</si>
  <si>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</si>
  <si>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</si>
  <si>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</si>
  <si>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</si>
  <si>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</si>
  <si>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</si>
  <si>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</si>
  <si>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</si>
  <si>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</si>
  <si>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</si>
  <si>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</si>
  <si>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</si>
  <si>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</si>
  <si>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</si>
  <si>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</si>
  <si>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</si>
  <si>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</si>
  <si>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</si>
  <si>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</si>
  <si>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</si>
  <si>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</si>
  <si>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</si>
  <si>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</si>
  <si>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</si>
  <si>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</si>
  <si>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</si>
  <si>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</si>
  <si>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</si>
  <si>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</si>
  <si>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</si>
  <si>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</si>
  <si>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</si>
  <si>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</si>
  <si>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</si>
  <si>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</si>
  <si>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</si>
  <si>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</si>
  <si>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</si>
  <si>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</si>
  <si>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</si>
  <si>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</si>
  <si>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</si>
  <si>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</si>
  <si>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</si>
  <si>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</si>
  <si>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</si>
  <si>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</si>
  <si>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</si>
  <si>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</si>
  <si>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</si>
  <si>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</si>
  <si>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</si>
  <si>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</si>
  <si>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</si>
  <si>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</si>
  <si>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</si>
  <si>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</si>
  <si>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</si>
  <si>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</si>
  <si>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</si>
  <si>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</si>
  <si>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</si>
  <si>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</si>
  <si>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</si>
  <si>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</si>
  <si>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</si>
  <si>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</si>
  <si>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</si>
  <si>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</si>
  <si>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</si>
  <si>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</si>
  <si>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</si>
  <si>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</si>
  <si>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</si>
  <si>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</si>
  <si>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</si>
  <si>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</si>
  <si>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</si>
  <si>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</si>
  <si>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</si>
  <si>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</si>
  <si>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</si>
  <si>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</si>
  <si>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</si>
  <si>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</si>
  <si>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</si>
  <si>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</si>
  <si>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</si>
  <si>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</si>
  <si>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</si>
  <si>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</si>
  <si>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</si>
  <si>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</si>
  <si>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</si>
  <si>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</si>
  <si>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</si>
  <si>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</si>
  <si>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</si>
  <si>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</si>
  <si>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</si>
  <si>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</si>
  <si>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</si>
  <si>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</si>
  <si>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</si>
  <si>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</si>
  <si>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</si>
  <si>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</si>
  <si>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</si>
  <si>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</si>
  <si>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</si>
  <si>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</si>
  <si>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</si>
  <si>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</si>
  <si>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</si>
  <si>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</si>
  <si>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</si>
  <si>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</si>
  <si>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</si>
  <si>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</si>
  <si>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</si>
  <si>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</si>
  <si>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</si>
  <si>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</si>
  <si>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</si>
  <si>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</si>
  <si>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</si>
  <si>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</si>
  <si>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</si>
  <si>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</si>
  <si>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</si>
  <si>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</si>
  <si>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</si>
  <si>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</si>
  <si>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</si>
  <si>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</si>
  <si>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</si>
  <si>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</si>
  <si>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</si>
  <si>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</si>
  <si>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</si>
  <si>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</si>
  <si>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</si>
  <si>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</si>
  <si>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</si>
  <si>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</si>
  <si>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</si>
  <si>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</si>
  <si>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</si>
  <si>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</si>
  <si>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</si>
  <si>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</si>
  <si>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</si>
  <si>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</si>
  <si>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</si>
  <si>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</si>
  <si>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</si>
  <si>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</si>
  <si>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</si>
  <si>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</si>
  <si>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</si>
  <si>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</si>
  <si>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</si>
  <si>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</si>
  <si>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</si>
  <si>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</si>
  <si>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</si>
  <si>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</si>
  <si>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</si>
  <si>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</si>
  <si>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</si>
  <si>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</si>
  <si>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</si>
  <si>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</si>
  <si>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</si>
  <si>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</si>
  <si>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</si>
  <si>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</si>
  <si>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</si>
  <si>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</si>
  <si>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</si>
  <si>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</si>
  <si>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</si>
  <si>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</si>
  <si>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</si>
  <si>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</si>
  <si>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</si>
  <si>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</si>
  <si>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</si>
  <si>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</si>
  <si>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</si>
  <si>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</si>
  <si>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</si>
  <si>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</si>
  <si>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</si>
  <si>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</si>
  <si>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</si>
  <si>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</si>
  <si>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</si>
  <si>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</si>
  <si>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</si>
  <si>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</si>
  <si>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</si>
  <si>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</si>
  <si>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</si>
  <si>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</si>
  <si>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</si>
  <si>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</si>
  <si>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</si>
  <si>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</si>
  <si>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</si>
  <si>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</si>
  <si>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</si>
  <si>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</si>
  <si>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</si>
  <si>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</si>
  <si>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</si>
  <si>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</si>
  <si>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</si>
  <si>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</si>
  <si>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</si>
  <si>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</si>
  <si>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</si>
  <si>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</si>
  <si>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</si>
  <si>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</si>
  <si>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</si>
  <si>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</si>
  <si>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</si>
  <si>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</si>
  <si>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</si>
  <si>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</si>
  <si>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</si>
  <si>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</si>
  <si>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</si>
  <si>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</si>
  <si>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</si>
  <si>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</si>
  <si>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</si>
  <si>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</si>
  <si>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</si>
  <si>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</si>
  <si>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</si>
  <si>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</si>
  <si>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</si>
  <si>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</si>
  <si>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</si>
  <si>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</si>
  <si>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</si>
  <si>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</si>
  <si>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</si>
  <si>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</si>
  <si>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</si>
  <si>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</si>
  <si>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</si>
  <si>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</si>
  <si>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</si>
  <si>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</si>
  <si>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</si>
  <si>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</si>
  <si>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</si>
  <si>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</si>
  <si>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</si>
  <si>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</si>
  <si>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</si>
  <si>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</si>
  <si>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</si>
  <si>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</si>
  <si>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</si>
  <si>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</si>
  <si>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</si>
  <si>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</si>
  <si>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</si>
  <si>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</si>
  <si>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</si>
  <si>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</si>
  <si>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</si>
  <si>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</si>
  <si>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</si>
  <si>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</si>
  <si>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</si>
  <si>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</si>
  <si>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</si>
  <si>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</si>
  <si>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</si>
  <si>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</si>
  <si>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</si>
  <si>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</si>
  <si>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</si>
  <si>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</si>
  <si>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</si>
  <si>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</si>
  <si>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</si>
  <si>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</si>
  <si>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</si>
  <si>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</si>
  <si>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</si>
  <si>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</si>
  <si>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</si>
  <si>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</si>
  <si>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</si>
  <si>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</si>
  <si>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</si>
  <si>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</si>
  <si>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</si>
  <si>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</si>
  <si>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</si>
  <si>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</si>
  <si>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</si>
  <si>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</si>
  <si>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</si>
  <si>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</si>
  <si>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</si>
  <si>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</si>
  <si>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</si>
  <si>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</si>
  <si>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</si>
  <si>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</si>
  <si>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</si>
  <si>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</si>
  <si>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</si>
  <si>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</si>
  <si>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</si>
  <si>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</si>
  <si>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</si>
  <si>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</si>
  <si>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</si>
  <si>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</si>
  <si>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</si>
  <si>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</si>
  <si>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</si>
  <si>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</si>
  <si>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</si>
  <si>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</si>
  <si>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</si>
  <si>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</si>
  <si>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</si>
  <si>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</si>
  <si>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</si>
  <si>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</si>
  <si>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</si>
  <si>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</si>
  <si>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</si>
  <si>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</si>
  <si>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</si>
  <si>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</si>
  <si>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</si>
  <si>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</si>
  <si>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</si>
  <si>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</si>
  <si>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</si>
  <si>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</si>
  <si>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</si>
  <si>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</si>
  <si>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</si>
  <si>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</si>
  <si>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</si>
  <si>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</si>
  <si>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</si>
  <si>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</si>
  <si>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</si>
  <si>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</si>
  <si>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</si>
  <si>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</si>
  <si>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</si>
  <si>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</si>
  <si>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</si>
  <si>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</si>
  <si>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</si>
  <si>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</si>
  <si>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</si>
  <si>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</si>
  <si>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</si>
  <si>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</si>
  <si>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</si>
  <si>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</si>
  <si>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</si>
  <si>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</si>
  <si>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</si>
  <si>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</si>
  <si>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</si>
  <si>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</si>
  <si>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</si>
  <si>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</si>
  <si>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</si>
  <si>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</si>
  <si>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</si>
  <si>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</si>
  <si>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</si>
  <si>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</si>
  <si>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</si>
  <si>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</si>
  <si>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</si>
  <si>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</si>
  <si>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</si>
  <si>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</si>
  <si>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</si>
  <si>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</si>
  <si>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</si>
  <si>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</si>
  <si>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</si>
  <si>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</si>
  <si>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</si>
  <si>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</si>
  <si>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</si>
  <si>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</si>
  <si>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</si>
  <si>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</si>
  <si>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</si>
  <si>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</si>
  <si>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</si>
  <si>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</si>
  <si>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</si>
  <si>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</si>
  <si>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</si>
  <si>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</si>
  <si>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</si>
  <si>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</si>
  <si>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</si>
  <si>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</si>
  <si>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</si>
  <si>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</si>
  <si>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</si>
  <si>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</si>
  <si>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</si>
  <si>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</si>
  <si>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</si>
  <si>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</si>
  <si>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</si>
  <si>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</si>
  <si>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</si>
  <si>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</si>
  <si>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</si>
  <si>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</si>
  <si>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</si>
  <si>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</si>
  <si>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</si>
  <si>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</si>
  <si>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</si>
  <si>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</si>
  <si>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</si>
  <si>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</si>
  <si>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</si>
  <si>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</si>
  <si>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</si>
  <si>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</si>
  <si>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</si>
  <si>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</si>
  <si>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</si>
  <si>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</si>
  <si>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</si>
  <si>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</si>
  <si>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</si>
  <si>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</si>
  <si>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</si>
  <si>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</si>
  <si>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</si>
  <si>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</si>
  <si>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</si>
  <si>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</si>
  <si>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</si>
  <si>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</si>
  <si>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</si>
  <si>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</si>
  <si>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</si>
  <si>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</si>
  <si>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</si>
  <si>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</si>
  <si>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</si>
  <si>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</si>
  <si>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</si>
  <si>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</si>
  <si>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</si>
  <si>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</si>
  <si>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</si>
  <si>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</si>
  <si>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</si>
  <si>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</si>
  <si>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</si>
  <si>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</si>
  <si>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</si>
  <si>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</si>
  <si>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</si>
  <si>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</si>
  <si>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</si>
  <si>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</si>
  <si>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</si>
  <si>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</si>
  <si>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</si>
  <si>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</si>
  <si>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</si>
  <si>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</si>
  <si>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</si>
  <si>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</si>
  <si>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</si>
  <si>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</si>
  <si>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</si>
  <si>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</si>
  <si>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</si>
  <si>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</si>
  <si>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</si>
  <si>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</si>
  <si>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</si>
  <si>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</si>
  <si>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</si>
  <si>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</si>
  <si>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</si>
  <si>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</si>
  <si>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</si>
  <si>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</si>
  <si>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</si>
  <si>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</si>
  <si>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</si>
  <si>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</si>
  <si>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</si>
  <si>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</si>
  <si>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</si>
  <si>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</si>
  <si>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</si>
  <si>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</si>
  <si>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</si>
  <si>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</si>
  <si>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</si>
  <si>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</si>
  <si>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</si>
  <si>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</si>
  <si>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</si>
  <si>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</si>
  <si>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</si>
  <si>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</si>
  <si>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</si>
  <si>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</si>
  <si>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</si>
  <si>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</si>
  <si>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</si>
  <si>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</si>
  <si>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</si>
  <si>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</si>
  <si>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</si>
  <si>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</si>
  <si>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</si>
  <si>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</si>
  <si>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</si>
  <si>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</si>
  <si>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</si>
  <si>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</si>
  <si>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</si>
  <si>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</si>
  <si>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</si>
  <si>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</si>
  <si>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</si>
  <si>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</si>
  <si>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</si>
  <si>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</si>
  <si>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</si>
  <si>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</si>
  <si>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</si>
  <si>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</si>
  <si>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</si>
  <si>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</si>
  <si>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</si>
  <si>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</si>
  <si>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</si>
  <si>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</si>
  <si>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</si>
  <si>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</si>
  <si>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</si>
  <si>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</si>
  <si>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</si>
  <si>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</si>
  <si>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</si>
  <si>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</si>
  <si>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</si>
  <si>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</si>
  <si>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</si>
  <si>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</si>
  <si>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</si>
  <si>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</si>
  <si>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</si>
  <si>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</si>
  <si>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</si>
  <si>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</si>
  <si>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</si>
  <si>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</si>
  <si>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</si>
  <si>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</si>
  <si>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</si>
  <si>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</si>
  <si>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</si>
  <si>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</si>
  <si>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</si>
  <si>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</si>
  <si>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</si>
  <si>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</si>
  <si>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</si>
  <si>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</si>
  <si>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</si>
  <si>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</si>
  <si>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</si>
  <si>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</si>
  <si>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</si>
  <si>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</si>
  <si>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</si>
  <si>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</si>
  <si>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</si>
  <si>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</si>
  <si>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</si>
  <si>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</si>
  <si>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</si>
  <si>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</si>
  <si>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</si>
  <si>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</si>
  <si>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</si>
  <si>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</si>
  <si>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</si>
  <si>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</si>
  <si>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</si>
  <si>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</si>
  <si>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</si>
  <si>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</si>
  <si>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</si>
  <si>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</si>
  <si>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</si>
  <si>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</si>
  <si>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</si>
  <si>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</si>
  <si>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</si>
  <si>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</si>
  <si>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</si>
  <si>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</si>
  <si>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</si>
  <si>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</si>
  <si>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</si>
  <si>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</si>
  <si>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</si>
  <si>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</si>
  <si>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</si>
  <si>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</si>
  <si>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</si>
  <si>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</si>
  <si>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</si>
  <si>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</si>
  <si>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</si>
  <si>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</si>
  <si>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</si>
  <si>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</si>
  <si>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</si>
  <si>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</si>
  <si>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</si>
  <si>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</si>
  <si>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</si>
  <si>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</si>
  <si>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</si>
  <si>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</si>
  <si>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</si>
  <si>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</si>
  <si>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</si>
  <si>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</si>
  <si>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</si>
  <si>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</si>
  <si>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</si>
  <si>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</si>
  <si>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</si>
  <si>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</si>
  <si>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</si>
  <si>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</si>
  <si>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</si>
  <si>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</si>
  <si>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</si>
  <si>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</si>
  <si>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</si>
  <si>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</si>
  <si>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</si>
  <si>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</si>
  <si>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</si>
  <si>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</si>
  <si>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</si>
  <si>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</si>
  <si>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</si>
  <si>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</si>
  <si>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</si>
  <si>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</si>
  <si>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</si>
  <si>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</si>
  <si>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</si>
  <si>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</si>
  <si>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</si>
  <si>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</si>
  <si>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</si>
  <si>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</si>
  <si>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</si>
  <si>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</si>
  <si>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</si>
  <si>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</si>
  <si>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</si>
  <si>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</si>
  <si>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</si>
  <si>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</si>
  <si>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</si>
  <si>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</si>
  <si>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</si>
  <si>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</si>
  <si>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</si>
  <si>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</si>
  <si>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</si>
  <si>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</si>
  <si>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</si>
  <si>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</si>
  <si>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</si>
  <si>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</si>
  <si>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</si>
  <si>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</si>
  <si>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</si>
  <si>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</si>
  <si>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</si>
  <si>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</si>
  <si>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</si>
  <si>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</si>
  <si>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</si>
  <si>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</si>
  <si>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</si>
  <si>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</si>
  <si>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</si>
  <si>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</si>
  <si>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</si>
  <si>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</si>
  <si>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</si>
  <si>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</si>
  <si>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</si>
  <si>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</si>
  <si>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</si>
  <si>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</si>
  <si>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</si>
  <si>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</si>
  <si>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</si>
  <si>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</si>
  <si>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</si>
  <si>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</si>
  <si>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</si>
  <si>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</si>
  <si>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</si>
  <si>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</si>
  <si>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</si>
  <si>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</si>
  <si>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</si>
  <si>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</si>
  <si>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</si>
  <si>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</si>
  <si>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</si>
  <si>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</si>
  <si>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</si>
  <si>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</si>
  <si>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</si>
  <si>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</si>
  <si>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</si>
  <si>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</si>
  <si>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</si>
  <si>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</si>
  <si>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</si>
  <si>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</si>
  <si>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</si>
  <si>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</si>
  <si>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</si>
  <si>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</si>
  <si>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</si>
  <si>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</si>
  <si>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</si>
  <si>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</si>
  <si>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</si>
  <si>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</si>
  <si>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</si>
  <si>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</si>
  <si>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</si>
  <si>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</si>
  <si>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</si>
  <si>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</si>
  <si>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</si>
  <si>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</si>
  <si>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</si>
  <si>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</si>
  <si>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</si>
  <si>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</si>
  <si>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</si>
  <si>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</si>
  <si>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</si>
  <si>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</si>
  <si>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</si>
  <si>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</si>
  <si>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</si>
  <si>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</si>
  <si>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</si>
  <si>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</si>
  <si>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</si>
  <si>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</si>
  <si>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</si>
  <si>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</si>
  <si>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</si>
  <si>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</si>
  <si>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</si>
  <si>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</si>
  <si>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</si>
  <si>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</si>
  <si>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</si>
  <si>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</si>
  <si>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</si>
  <si>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</si>
  <si>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</si>
  <si>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</si>
  <si>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</si>
  <si>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</si>
  <si>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</si>
  <si>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</si>
  <si>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</si>
  <si>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</si>
  <si>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</si>
  <si>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</si>
  <si>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</si>
  <si>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</si>
  <si>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</si>
  <si>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</si>
  <si>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</si>
  <si>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</si>
  <si>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</si>
  <si>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</si>
  <si>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</si>
  <si>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</si>
  <si>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</si>
  <si>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</si>
  <si>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</si>
  <si>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</si>
  <si>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</si>
  <si>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</si>
  <si>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</si>
  <si>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</si>
  <si>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</si>
  <si>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</si>
  <si>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</si>
  <si>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</si>
  <si>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</si>
  <si>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</si>
  <si>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</si>
  <si>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</si>
  <si>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</si>
  <si>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</si>
  <si>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</si>
  <si>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</si>
  <si>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</si>
  <si>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</si>
  <si>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</si>
  <si>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</si>
  <si>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</si>
  <si>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</si>
  <si>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</si>
  <si>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</si>
  <si>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</si>
  <si>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</si>
  <si>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</si>
  <si>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</si>
  <si>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</si>
  <si>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</si>
  <si>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</si>
  <si>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</si>
  <si>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</si>
  <si>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</si>
  <si>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</si>
  <si>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</si>
  <si>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</si>
  <si>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</si>
  <si>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</si>
  <si>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</si>
  <si>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</si>
  <si>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</si>
  <si>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</si>
  <si>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</si>
  <si>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</si>
  <si>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</si>
  <si>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</si>
  <si>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</si>
  <si>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</si>
  <si>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</si>
  <si>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</si>
  <si>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</si>
  <si>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</si>
  <si>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</si>
  <si>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</si>
  <si>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</si>
  <si>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</si>
  <si>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</si>
  <si>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</si>
  <si>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</si>
  <si>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</si>
  <si>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</si>
  <si>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</si>
  <si>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</si>
  <si>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</si>
  <si>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</si>
  <si>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</si>
  <si>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</si>
  <si>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</si>
  <si>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</si>
  <si>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</si>
  <si>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</si>
  <si>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</si>
  <si>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</si>
  <si>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</si>
  <si>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</si>
  <si>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</si>
  <si>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</si>
  <si>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</si>
  <si>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</si>
  <si>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</si>
  <si>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</si>
  <si>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</si>
  <si>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</si>
  <si>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</si>
  <si>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</si>
  <si>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</si>
  <si>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</si>
  <si>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</si>
  <si>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</si>
  <si>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</si>
  <si>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</si>
  <si>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</si>
  <si>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</si>
  <si>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</si>
  <si>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</si>
  <si>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</si>
  <si>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</si>
  <si>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</si>
  <si>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</si>
  <si>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</si>
  <si>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</si>
  <si>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</si>
  <si>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</si>
  <si>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</si>
  <si>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</si>
  <si>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</si>
  <si>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</si>
  <si>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</si>
  <si>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</si>
  <si>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</si>
  <si>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</si>
  <si>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</si>
  <si>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</si>
  <si>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</si>
  <si>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</si>
  <si>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</si>
  <si>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</si>
  <si>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</si>
  <si>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</si>
  <si>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</si>
  <si>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</si>
  <si>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</si>
  <si>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</si>
  <si>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</si>
  <si>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</si>
  <si>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</si>
  <si>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</si>
  <si>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</si>
  <si>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</si>
  <si>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</si>
  <si>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</si>
  <si>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</si>
  <si>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</si>
  <si>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</si>
  <si>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</si>
  <si>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</si>
  <si>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</si>
  <si>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</si>
  <si>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</si>
  <si>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</si>
  <si>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</si>
  <si>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</si>
  <si>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</si>
  <si>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</si>
  <si>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</si>
  <si>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</si>
  <si>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</si>
  <si>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</si>
  <si>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</si>
  <si>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</si>
  <si>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</si>
  <si>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</si>
  <si>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</si>
  <si>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</si>
  <si>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</si>
  <si>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</si>
  <si>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</si>
  <si>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</si>
  <si>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</si>
  <si>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</si>
  <si>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</si>
  <si>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</si>
  <si>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</si>
  <si>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</si>
  <si>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</si>
  <si>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</si>
  <si>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</si>
  <si>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</si>
  <si>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</si>
  <si>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</si>
  <si>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</si>
  <si>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</si>
  <si>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</si>
  <si>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</si>
  <si>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</si>
  <si>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</si>
  <si>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</si>
  <si>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</si>
  <si>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</si>
  <si>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</si>
  <si>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</si>
  <si>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</si>
  <si>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</si>
  <si>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</si>
  <si>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</si>
  <si>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</si>
  <si>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</si>
  <si>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</si>
  <si>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</si>
  <si>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</si>
  <si>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</si>
  <si>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</si>
  <si>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</si>
  <si>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</si>
  <si>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</si>
  <si>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</si>
  <si>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</si>
  <si>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</si>
  <si>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</si>
  <si>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</si>
  <si>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</si>
  <si>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</si>
  <si>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</si>
  <si>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</si>
  <si>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</si>
  <si>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</si>
  <si>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</si>
  <si>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</si>
  <si>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</si>
  <si>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</si>
  <si>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</si>
  <si>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</si>
  <si>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</si>
  <si>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</si>
  <si>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</si>
  <si>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</si>
  <si>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</si>
  <si>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</si>
  <si>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</si>
  <si>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</si>
  <si>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</si>
  <si>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</si>
  <si>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</si>
  <si>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</si>
  <si>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</si>
  <si>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</si>
  <si>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</si>
  <si>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</si>
  <si>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</si>
  <si>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</si>
  <si>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</si>
  <si>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</si>
  <si>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</si>
  <si>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</si>
  <si>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</si>
  <si>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</si>
  <si>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</si>
  <si>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</si>
  <si>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</si>
  <si>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</si>
  <si>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</si>
  <si>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</si>
  <si>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</si>
  <si>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</si>
  <si>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</si>
  <si>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</si>
  <si>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</si>
  <si>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</si>
  <si>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</si>
  <si>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</si>
  <si>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</si>
  <si>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</si>
  <si>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</si>
  <si>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</si>
  <si>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</si>
  <si>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</si>
  <si>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</si>
  <si>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</si>
  <si>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</si>
  <si>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</si>
  <si>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</si>
  <si>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</si>
  <si>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</si>
  <si>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</si>
  <si>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</si>
  <si>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</si>
  <si>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</si>
  <si>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</si>
  <si>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</si>
  <si>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</si>
  <si>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</si>
  <si>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</si>
  <si>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</si>
  <si>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</si>
  <si>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</si>
  <si>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</si>
  <si>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</si>
  <si>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</si>
  <si>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</si>
  <si>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</si>
  <si>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</si>
  <si>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</si>
  <si>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</si>
  <si>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</si>
  <si>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</si>
  <si>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</si>
  <si>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</si>
  <si>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</si>
  <si>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</si>
  <si>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</si>
  <si>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</si>
  <si>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</si>
  <si>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</si>
  <si>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</si>
  <si>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</si>
  <si>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</si>
  <si>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</si>
  <si>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</si>
  <si>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</si>
  <si>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</si>
  <si>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</si>
  <si>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</si>
  <si>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</si>
  <si>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</si>
  <si>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</si>
  <si>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</si>
  <si>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</si>
  <si>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</si>
  <si>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</si>
  <si>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</si>
  <si>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</si>
  <si>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</si>
  <si>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</si>
  <si>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</si>
  <si>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</si>
  <si>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</si>
  <si>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</si>
  <si>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</si>
  <si>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</si>
  <si>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</si>
  <si>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</si>
  <si>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</si>
  <si>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</si>
  <si>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</si>
  <si>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</si>
  <si>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</si>
  <si>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</si>
  <si>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</si>
  <si>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</si>
  <si>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</si>
  <si>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</si>
  <si>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</si>
  <si>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</si>
  <si>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</si>
  <si>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</si>
  <si>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</si>
  <si>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</si>
  <si>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</si>
  <si>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</si>
  <si>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</si>
  <si>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</si>
  <si>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</si>
  <si>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</si>
  <si>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</si>
  <si>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</si>
  <si>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</si>
  <si>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</si>
  <si>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</si>
  <si>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</si>
  <si>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</si>
  <si>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</si>
  <si>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</si>
  <si>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</si>
  <si>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</si>
  <si>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</si>
  <si>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</si>
  <si>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</si>
  <si>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</si>
  <si>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</si>
  <si>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</si>
  <si>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</si>
  <si>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</si>
  <si>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</si>
  <si>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</si>
  <si>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</si>
  <si>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</si>
  <si>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</si>
  <si>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</si>
  <si>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</si>
  <si>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</si>
  <si>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</si>
  <si>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</si>
  <si>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</si>
  <si>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</si>
  <si>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</si>
  <si>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</si>
  <si>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</si>
  <si>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</si>
  <si>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</si>
  <si>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</si>
  <si>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</si>
  <si>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</si>
  <si>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</si>
  <si>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</si>
  <si>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</si>
  <si>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</si>
  <si>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</si>
  <si>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</si>
  <si>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</si>
  <si>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</si>
  <si>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</si>
  <si>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</si>
  <si>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</si>
  <si>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</si>
  <si>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</si>
  <si>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</si>
  <si>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</si>
  <si>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</si>
  <si>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</si>
  <si>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</si>
  <si>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</si>
  <si>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</si>
  <si>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</si>
  <si>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</si>
  <si>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</si>
  <si>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</si>
  <si>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</si>
  <si>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</si>
  <si>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</si>
  <si>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</si>
  <si>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</si>
  <si>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</si>
  <si>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</si>
  <si>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</si>
  <si>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</si>
  <si>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</si>
  <si>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</si>
  <si>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</si>
  <si>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</si>
  <si>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</si>
  <si>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</si>
  <si>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</si>
  <si>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</si>
  <si>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</si>
  <si>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</si>
  <si>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</si>
  <si>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</si>
  <si>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</si>
  <si>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</si>
  <si>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</si>
  <si>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</si>
  <si>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</si>
  <si>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</si>
  <si>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</si>
  <si>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</si>
  <si>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</si>
  <si>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</si>
  <si>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</si>
  <si>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</si>
  <si>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</si>
  <si>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</si>
  <si>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</si>
  <si>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</si>
  <si>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</si>
  <si>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</si>
  <si>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</si>
  <si>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</si>
  <si>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</si>
  <si>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</si>
  <si>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</si>
  <si>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</si>
  <si>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</si>
  <si>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</si>
  <si>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</si>
  <si>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</si>
  <si>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</si>
  <si>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</si>
  <si>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</si>
  <si>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</si>
  <si>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</si>
  <si>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</si>
  <si>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</si>
  <si>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</si>
  <si>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</si>
  <si>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</si>
  <si>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</si>
  <si>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</si>
  <si>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</si>
  <si>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</si>
  <si>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</si>
  <si>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</si>
  <si>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</si>
  <si>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</si>
  <si>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</si>
  <si>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</si>
  <si>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</si>
  <si>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</si>
  <si>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</si>
  <si>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</si>
  <si>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</si>
  <si>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</si>
  <si>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</si>
  <si>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</si>
  <si>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</si>
  <si>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</si>
  <si>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</si>
  <si>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</si>
  <si>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</si>
  <si>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</si>
  <si>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</si>
  <si>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</si>
  <si>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</si>
  <si>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</si>
  <si>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</si>
  <si>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</si>
  <si>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</si>
  <si>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</si>
  <si>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</si>
  <si>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</si>
  <si>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</si>
  <si>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</si>
  <si>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</si>
  <si>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</si>
  <si>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</si>
  <si>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</si>
  <si>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</si>
  <si>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</si>
  <si>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</si>
  <si>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</si>
  <si>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</si>
  <si>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</si>
  <si>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</si>
  <si>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</si>
  <si>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</si>
  <si>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</si>
  <si>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</si>
  <si>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</si>
  <si>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</si>
  <si>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</si>
  <si>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</si>
  <si>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</si>
  <si>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</si>
  <si>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</si>
  <si>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</si>
  <si>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</si>
  <si>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</si>
  <si>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</si>
  <si>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</si>
  <si>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</si>
  <si>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</si>
  <si>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</si>
  <si>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</si>
  <si>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</si>
  <si>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</si>
  <si>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</si>
  <si>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</si>
  <si>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</si>
  <si>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</si>
  <si>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</si>
  <si>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</si>
  <si>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</si>
  <si>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</si>
  <si>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</si>
  <si>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</si>
  <si>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</si>
  <si>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</si>
  <si>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</si>
  <si>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</si>
  <si>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</si>
  <si>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</si>
  <si>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</si>
  <si>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</si>
  <si>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</si>
  <si>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</si>
  <si>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</si>
  <si>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</si>
  <si>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</si>
  <si>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</si>
  <si>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</si>
  <si>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</si>
  <si>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</si>
  <si>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</si>
  <si>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</si>
  <si>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</si>
  <si>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</si>
  <si>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</si>
  <si>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</si>
  <si>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</si>
  <si>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</si>
  <si>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</si>
  <si>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</si>
  <si>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</si>
  <si>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</si>
  <si>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</si>
  <si>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</si>
  <si>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</si>
  <si>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</si>
  <si>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</si>
  <si>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</si>
  <si>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</si>
  <si>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</si>
  <si>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</si>
  <si>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</si>
  <si>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</si>
  <si>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</si>
  <si>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</si>
  <si>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</si>
  <si>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</si>
  <si>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</si>
  <si>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</si>
  <si>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</si>
  <si>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</si>
  <si>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</si>
  <si>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</si>
  <si>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</si>
  <si>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</si>
  <si>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</si>
  <si>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</si>
  <si>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</si>
  <si>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</si>
  <si>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</si>
  <si>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</si>
  <si>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</si>
  <si>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</si>
  <si>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</si>
  <si>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</si>
  <si>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</si>
  <si>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</si>
  <si>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</si>
  <si>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</si>
  <si>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</si>
  <si>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</si>
  <si>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</si>
  <si>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</si>
  <si>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</si>
  <si>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</si>
  <si>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</si>
  <si>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</si>
  <si>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</si>
  <si>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</si>
  <si>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</si>
  <si>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</si>
  <si>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</si>
  <si>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</si>
  <si>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</si>
  <si>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</si>
  <si>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</si>
  <si>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</si>
  <si>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</si>
  <si>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</si>
  <si>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</si>
  <si>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</si>
  <si>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</si>
  <si>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</si>
  <si>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</si>
  <si>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</si>
  <si>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</si>
  <si>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</si>
  <si>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</si>
  <si>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</si>
  <si>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</si>
  <si>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</si>
  <si>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</si>
  <si>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</si>
  <si>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</si>
  <si>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</si>
  <si>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</si>
  <si>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</si>
  <si>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</si>
  <si>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</si>
  <si>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</si>
  <si>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</si>
  <si>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</si>
  <si>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</si>
  <si>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</si>
  <si>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</si>
  <si>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</si>
  <si>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</si>
  <si>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</si>
  <si>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</si>
  <si>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</si>
  <si>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</si>
  <si>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</si>
  <si>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</si>
  <si>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</si>
  <si>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</si>
  <si>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</si>
  <si>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</si>
  <si>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</si>
  <si>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</si>
  <si>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</si>
  <si>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</si>
  <si>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</si>
  <si>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</si>
  <si>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</si>
  <si>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</si>
  <si>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</si>
  <si>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</si>
  <si>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</si>
  <si>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</si>
  <si>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</si>
  <si>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</si>
  <si>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</si>
  <si>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</si>
  <si>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</si>
  <si>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</si>
  <si>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</si>
  <si>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</si>
  <si>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</si>
  <si>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</si>
  <si>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</si>
  <si>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</si>
  <si>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</si>
  <si>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</si>
  <si>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</si>
  <si>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</si>
  <si>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</si>
  <si>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</si>
  <si>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</si>
  <si>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</si>
  <si>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</si>
  <si>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</si>
  <si>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</si>
  <si>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</si>
  <si>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</si>
  <si>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</si>
  <si>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</si>
  <si>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</si>
  <si>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</si>
  <si>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</si>
  <si>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</si>
  <si>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</si>
  <si>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</si>
  <si>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</si>
  <si>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</si>
  <si>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</si>
  <si>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</si>
  <si>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</si>
  <si>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</si>
  <si>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</si>
  <si>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</si>
  <si>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</si>
  <si>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</si>
  <si>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</si>
  <si>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</si>
  <si>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</si>
  <si>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</si>
  <si>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</si>
  <si>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</si>
  <si>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</si>
  <si>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</si>
  <si>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</si>
  <si>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</si>
  <si>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</si>
  <si>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</si>
  <si>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</si>
  <si>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</si>
  <si>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</si>
  <si>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</si>
  <si>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</si>
  <si>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</si>
  <si>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</si>
  <si>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</si>
  <si>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</si>
  <si>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</si>
  <si>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</si>
  <si>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</si>
  <si>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</si>
  <si>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</si>
  <si>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</si>
  <si>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</si>
  <si>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</si>
  <si>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</si>
  <si>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</si>
  <si>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</si>
  <si>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</si>
  <si>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</si>
  <si>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</si>
  <si>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</si>
  <si>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</si>
  <si>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</si>
  <si>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</si>
  <si>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</si>
  <si>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</si>
  <si>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</si>
  <si>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</si>
  <si>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</si>
  <si>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</si>
  <si>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</si>
  <si>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</si>
  <si>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</si>
  <si>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</si>
  <si>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</si>
  <si>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</si>
  <si>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</si>
  <si>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</si>
  <si>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</si>
  <si>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</si>
  <si>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</si>
  <si>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</si>
  <si>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</si>
  <si>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</si>
  <si>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</si>
  <si>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</si>
  <si>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</si>
  <si>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</si>
  <si>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</si>
  <si>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</si>
  <si>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</si>
  <si>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</si>
  <si>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</si>
  <si>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</si>
  <si>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</si>
  <si>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</si>
  <si>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</si>
  <si>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</si>
  <si>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</si>
  <si>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</si>
  <si>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</si>
  <si>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</si>
  <si>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</si>
  <si>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</si>
  <si>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</si>
  <si>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</si>
  <si>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</si>
  <si>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</si>
  <si>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</si>
  <si>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</si>
  <si>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</si>
  <si>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</si>
  <si>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</si>
  <si>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</si>
  <si>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</si>
  <si>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</si>
  <si>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</si>
  <si>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</si>
  <si>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</si>
  <si>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</si>
  <si>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</si>
  <si>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</si>
  <si>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</si>
  <si>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</si>
  <si>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</si>
  <si>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</si>
  <si>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</si>
  <si>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</si>
  <si>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</si>
  <si>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</si>
  <si>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</si>
  <si>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</si>
  <si>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</si>
  <si>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</si>
  <si>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</si>
  <si>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</si>
  <si>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</si>
  <si>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</si>
  <si>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</si>
  <si>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</si>
  <si>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</si>
  <si>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</si>
  <si>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</si>
  <si>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</si>
  <si>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</si>
  <si>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</si>
  <si>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</si>
  <si>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</si>
  <si>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</si>
  <si>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</si>
  <si>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</si>
  <si>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</si>
  <si>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</si>
  <si>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</si>
  <si>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</si>
  <si>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</si>
  <si>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</si>
  <si>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</si>
  <si>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</si>
  <si>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</si>
  <si>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</si>
  <si>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</si>
  <si>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</si>
  <si>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</si>
  <si>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</si>
  <si>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</si>
  <si>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</si>
  <si>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</si>
  <si>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</si>
  <si>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</si>
  <si>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</si>
  <si>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</si>
  <si>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</si>
  <si>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</si>
  <si>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</si>
  <si>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</si>
  <si>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</si>
  <si>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</si>
  <si>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</si>
  <si>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</si>
  <si>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</si>
  <si>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</si>
  <si>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</si>
  <si>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</si>
  <si>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</si>
  <si>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</si>
  <si>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</si>
  <si>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</si>
  <si>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</si>
  <si>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</si>
  <si>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</si>
  <si>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</si>
  <si>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</si>
  <si>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</si>
  <si>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</si>
  <si>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</si>
  <si>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</si>
  <si>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</si>
  <si>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</si>
  <si>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</si>
  <si>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</si>
  <si>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</si>
  <si>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</si>
  <si>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</si>
  <si>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</si>
  <si>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</si>
  <si>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</si>
  <si>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</si>
  <si>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</si>
  <si>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</si>
  <si>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</si>
  <si>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</si>
  <si>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</si>
  <si>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</si>
  <si>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</si>
  <si>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</si>
  <si>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</si>
  <si>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</si>
  <si>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</si>
  <si>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</si>
  <si>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</si>
  <si>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</si>
  <si>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</si>
  <si>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</si>
  <si>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</si>
  <si>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</si>
  <si>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</si>
  <si>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</si>
  <si>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</si>
  <si>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</si>
  <si>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</si>
  <si>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</si>
  <si>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</si>
  <si>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</si>
  <si>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</si>
  <si>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</si>
  <si>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</si>
  <si>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</si>
  <si>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</si>
  <si>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</si>
  <si>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</si>
  <si>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</si>
  <si>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</si>
  <si>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</si>
  <si>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</si>
  <si>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</si>
  <si>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</si>
  <si>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</si>
  <si>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</si>
  <si>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</si>
  <si>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</si>
  <si>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</si>
  <si>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</si>
  <si>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</si>
  <si>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</si>
  <si>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</si>
  <si>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</si>
  <si>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</si>
  <si>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</si>
  <si>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</si>
  <si>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</si>
  <si>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</si>
  <si>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</si>
  <si>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</si>
  <si>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</si>
  <si>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</si>
  <si>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</si>
  <si>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</si>
  <si>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</si>
  <si>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</si>
  <si>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</si>
  <si>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</si>
  <si>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</si>
  <si>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</si>
  <si>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</si>
  <si>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</si>
  <si>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</si>
  <si>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</si>
  <si>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</si>
  <si>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</si>
  <si>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</si>
  <si>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</si>
  <si>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</si>
  <si>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</si>
  <si>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</si>
  <si>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</si>
  <si>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</si>
  <si>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</si>
  <si>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</si>
  <si>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</si>
  <si>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</si>
  <si>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</si>
  <si>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</si>
  <si>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</si>
  <si>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</si>
  <si>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</si>
  <si>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</si>
  <si>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</si>
  <si>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</si>
  <si>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</si>
  <si>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</si>
  <si>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</si>
  <si>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</si>
  <si>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</si>
  <si>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</si>
  <si>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</si>
  <si>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</si>
  <si>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</si>
  <si>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</si>
  <si>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</si>
  <si>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</si>
  <si>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</si>
  <si>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</si>
  <si>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</si>
  <si>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</si>
  <si>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</si>
  <si>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</si>
  <si>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</si>
  <si>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</si>
  <si>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</si>
  <si>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</si>
  <si>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</si>
  <si>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</si>
  <si>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</si>
  <si>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</si>
  <si>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</si>
  <si>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</si>
  <si>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</si>
  <si>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</si>
  <si>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</si>
  <si>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</si>
  <si>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</si>
  <si>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</si>
  <si>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</si>
  <si>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</si>
  <si>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</si>
  <si>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</si>
  <si>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</si>
  <si>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</si>
  <si>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</si>
  <si>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</si>
  <si>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</si>
  <si>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</si>
  <si>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</si>
  <si>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</si>
  <si>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</si>
  <si>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</si>
  <si>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</si>
  <si>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</si>
  <si>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</si>
  <si>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</si>
  <si>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</si>
  <si>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</si>
  <si>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</si>
  <si>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</si>
  <si>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</si>
  <si>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</si>
  <si>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</si>
  <si>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</si>
  <si>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</si>
  <si>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</si>
  <si>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</si>
  <si>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</si>
  <si>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</si>
  <si>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</si>
  <si>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</si>
  <si>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</si>
  <si>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</si>
  <si>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</si>
  <si>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</si>
  <si>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</si>
  <si>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</si>
  <si>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</si>
  <si>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</si>
  <si>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</si>
  <si>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</si>
  <si>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</si>
  <si>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</si>
  <si>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</si>
  <si>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</si>
  <si>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</si>
  <si>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</si>
  <si>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</si>
  <si>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</si>
  <si>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</si>
  <si>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</si>
  <si>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</si>
  <si>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</si>
  <si>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</si>
  <si>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</si>
  <si>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</si>
  <si>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</si>
  <si>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</si>
  <si>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</si>
  <si>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</si>
  <si>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</si>
  <si>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</si>
  <si>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</si>
  <si>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</si>
  <si>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</si>
  <si>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</si>
  <si>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</si>
  <si>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</si>
  <si>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</si>
  <si>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</si>
  <si>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</si>
  <si>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</si>
  <si>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</si>
  <si>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</si>
  <si>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</si>
  <si>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</si>
  <si>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</si>
  <si>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</si>
  <si>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</si>
  <si>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</si>
  <si>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</si>
  <si>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</si>
  <si>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</si>
  <si>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</si>
  <si>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</si>
  <si>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</si>
  <si>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</si>
  <si>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</si>
  <si>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</si>
  <si>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</si>
  <si>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</si>
  <si>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</si>
  <si>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</si>
  <si>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</si>
  <si>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</si>
  <si>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</si>
  <si>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</si>
  <si>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</si>
  <si>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</si>
  <si>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</si>
  <si>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</si>
  <si>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</si>
  <si>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</si>
  <si>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</si>
  <si>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</si>
  <si>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</si>
  <si>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</si>
  <si>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</si>
  <si>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</si>
  <si>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</si>
  <si>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</si>
  <si>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</si>
  <si>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</si>
  <si>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</si>
  <si>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</si>
  <si>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</si>
  <si>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</si>
  <si>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</si>
  <si>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</si>
  <si>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</si>
  <si>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</si>
  <si>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</si>
  <si>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</si>
  <si>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</si>
  <si>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</si>
  <si>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</si>
  <si>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</si>
  <si>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</si>
  <si>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</si>
  <si>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</si>
  <si>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</si>
  <si>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</si>
  <si>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</si>
  <si>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</si>
  <si>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</si>
  <si>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</si>
  <si>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</si>
  <si>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</si>
  <si>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</si>
  <si>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</si>
  <si>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</si>
  <si>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</si>
  <si>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</si>
  <si>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</si>
  <si>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</si>
  <si>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</si>
  <si>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</si>
  <si>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</si>
  <si>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</si>
  <si>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</si>
  <si>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</si>
  <si>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</si>
  <si>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</si>
  <si>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</si>
  <si>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</si>
  <si>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</si>
  <si>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</si>
  <si>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</si>
  <si>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</si>
  <si>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</si>
  <si>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</si>
  <si>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</si>
  <si>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</si>
  <si>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</si>
  <si>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</si>
  <si>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</si>
  <si>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</si>
  <si>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</si>
  <si>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</si>
  <si>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</si>
  <si>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</si>
  <si>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</si>
  <si>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</si>
  <si>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</si>
  <si>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</si>
  <si>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</si>
  <si>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</si>
  <si>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</si>
  <si>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</si>
  <si>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</si>
  <si>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</si>
  <si>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</si>
  <si>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</si>
  <si>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</si>
  <si>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</si>
  <si>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</si>
  <si>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</si>
  <si>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</si>
  <si>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</si>
  <si>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</si>
  <si>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</si>
  <si>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</si>
  <si>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</si>
  <si>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</si>
  <si>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</si>
  <si>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</si>
  <si>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</si>
  <si>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</si>
  <si>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</si>
  <si>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</si>
  <si>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</si>
  <si>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</si>
  <si>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</si>
  <si>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</si>
  <si>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</si>
  <si>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</si>
  <si>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</si>
  <si>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</si>
  <si>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</si>
  <si>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</si>
  <si>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</si>
  <si>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</si>
  <si>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</si>
  <si>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</si>
  <si>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</si>
  <si>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</si>
  <si>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</si>
  <si>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</si>
  <si>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</si>
  <si>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</si>
  <si>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</si>
  <si>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</si>
  <si>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</si>
  <si>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</si>
  <si>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</si>
  <si>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</si>
  <si>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</si>
  <si>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</si>
  <si>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</si>
  <si>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</si>
  <si>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</si>
  <si>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</si>
  <si>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</si>
  <si>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</si>
  <si>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</si>
  <si>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</si>
  <si>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</si>
  <si>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</si>
  <si>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</si>
  <si>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</si>
  <si>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</si>
  <si>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</si>
  <si>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</si>
  <si>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</si>
  <si>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</si>
  <si>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</si>
  <si>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</si>
  <si>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</si>
  <si>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</si>
  <si>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</si>
  <si>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</si>
  <si>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</si>
  <si>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</si>
  <si>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</si>
  <si>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</si>
  <si>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</si>
  <si>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</si>
  <si>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</si>
  <si>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</si>
  <si>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</si>
  <si>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</si>
  <si>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</si>
  <si>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</si>
  <si>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</si>
  <si>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</si>
  <si>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</si>
  <si>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</si>
  <si>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</si>
  <si>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</si>
  <si>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</si>
  <si>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</si>
  <si>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</si>
  <si>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</si>
  <si>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</si>
  <si>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</si>
  <si>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</si>
  <si>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</si>
  <si>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</si>
  <si>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</si>
  <si>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</si>
  <si>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</si>
  <si>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</si>
  <si>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</si>
  <si>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</si>
  <si>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</si>
  <si>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</si>
  <si>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</si>
  <si>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</si>
  <si>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</si>
  <si>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</si>
  <si>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</si>
  <si>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</si>
  <si>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</si>
  <si>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</si>
  <si>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</si>
  <si>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</si>
  <si>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</si>
  <si>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</si>
  <si>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</si>
  <si>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</si>
  <si>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</si>
  <si>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</si>
  <si>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</si>
  <si>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</si>
  <si>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</si>
  <si>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</si>
  <si>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</si>
  <si>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</si>
  <si>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</si>
  <si>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</si>
  <si>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</si>
  <si>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</si>
  <si>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</si>
  <si>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</si>
  <si>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</si>
  <si>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</si>
  <si>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</si>
  <si>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</si>
  <si>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</si>
  <si>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</si>
  <si>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</si>
  <si>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</si>
  <si>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</si>
  <si>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</si>
  <si>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</si>
  <si>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</si>
  <si>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</si>
  <si>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</si>
  <si>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</si>
  <si>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</si>
  <si>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</si>
  <si>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</si>
  <si>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</si>
  <si>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</si>
  <si>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</si>
  <si>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</si>
  <si>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</si>
  <si>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</si>
  <si>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</si>
  <si>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</si>
  <si>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</si>
  <si>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</si>
  <si>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</si>
  <si>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</si>
  <si>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</si>
  <si>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</si>
  <si>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</si>
  <si>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</si>
  <si>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</si>
  <si>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</si>
  <si>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</si>
  <si>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</si>
  <si>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</si>
  <si>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</si>
  <si>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</si>
  <si>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</si>
  <si>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</si>
  <si>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</si>
  <si>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</si>
  <si>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</si>
  <si>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</si>
  <si>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</si>
  <si>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</si>
  <si>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</si>
  <si>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</si>
  <si>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</si>
  <si>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</si>
  <si>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</si>
  <si>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</si>
  <si>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</si>
  <si>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</si>
  <si>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</si>
  <si>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</si>
  <si>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</si>
  <si>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</si>
  <si>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</si>
  <si>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</si>
  <si>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</si>
  <si>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</si>
  <si>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</si>
  <si>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</si>
  <si>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</si>
  <si>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</si>
  <si>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</si>
  <si>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</si>
  <si>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</si>
  <si>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</si>
  <si>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</si>
  <si>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</si>
  <si>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</si>
  <si>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</si>
  <si>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</si>
  <si>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</si>
  <si>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</si>
  <si>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</si>
  <si>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</si>
  <si>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</si>
  <si>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</si>
  <si>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</si>
  <si>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</si>
  <si>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</si>
  <si>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</si>
  <si>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</si>
  <si>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</si>
  <si>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</si>
  <si>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</si>
  <si>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</si>
  <si>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</si>
  <si>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</si>
  <si>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</si>
  <si>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</si>
  <si>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</si>
  <si>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</si>
  <si>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</si>
  <si>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</si>
  <si>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</si>
  <si>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</si>
  <si>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</si>
  <si>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</si>
  <si>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</si>
  <si>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</si>
  <si>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</si>
  <si>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</si>
  <si>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</si>
  <si>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</si>
  <si>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</si>
  <si>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</si>
  <si>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</si>
  <si>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</si>
  <si>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</si>
  <si>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</si>
  <si>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</si>
  <si>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</si>
  <si>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</si>
  <si>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</si>
  <si>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</si>
  <si>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</si>
  <si>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</si>
  <si>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</si>
  <si>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</si>
  <si>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</si>
  <si>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</si>
  <si>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</si>
  <si>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</si>
  <si>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</si>
  <si>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</si>
  <si>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</si>
  <si>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</si>
  <si>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</si>
  <si>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</si>
  <si>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</si>
  <si>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</si>
  <si>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</si>
  <si>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</si>
  <si>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</si>
  <si>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</si>
  <si>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</si>
  <si>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</si>
  <si>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</si>
  <si>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</si>
  <si>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</si>
  <si>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</si>
  <si>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</si>
  <si>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</si>
  <si>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</si>
  <si>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</si>
  <si>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</si>
  <si>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</si>
  <si>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</si>
  <si>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</si>
  <si>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</si>
  <si>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</si>
  <si>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</si>
  <si>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</si>
  <si>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</si>
  <si>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</si>
  <si>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</si>
  <si>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</si>
  <si>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</si>
  <si>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</si>
  <si>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</si>
  <si>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</si>
  <si>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</si>
  <si>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</si>
  <si>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</si>
  <si>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</si>
  <si>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</si>
  <si>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</si>
  <si>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</si>
  <si>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</si>
  <si>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</si>
  <si>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</si>
  <si>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</si>
  <si>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</si>
  <si>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</si>
  <si>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</si>
  <si>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</si>
  <si>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</si>
  <si>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</si>
  <si>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</si>
  <si>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</si>
  <si>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</si>
  <si>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</si>
  <si>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</si>
  <si>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</si>
  <si>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</si>
  <si>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</si>
  <si>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</si>
  <si>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</si>
  <si>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</si>
  <si>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</si>
  <si>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</si>
  <si>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</si>
  <si>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</si>
  <si>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</si>
  <si>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</si>
  <si>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</si>
  <si>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</si>
  <si>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</si>
  <si>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</si>
  <si>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</si>
  <si>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</si>
  <si>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</si>
  <si>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</si>
  <si>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</si>
  <si>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</si>
  <si>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</si>
  <si>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</si>
  <si>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</si>
  <si>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</si>
  <si>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</si>
  <si>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</si>
  <si>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</si>
  <si>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</si>
  <si>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</si>
  <si>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</si>
  <si>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</si>
  <si>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</si>
  <si>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</si>
  <si>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</si>
  <si>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</si>
  <si>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</si>
  <si>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</si>
  <si>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</si>
  <si>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</si>
  <si>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</si>
  <si>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</si>
  <si>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</si>
  <si>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</si>
  <si>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</si>
  <si>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</si>
  <si>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</si>
  <si>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</si>
  <si>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</si>
  <si>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</si>
  <si>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</si>
  <si>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</si>
  <si>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</si>
  <si>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</si>
  <si>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</si>
  <si>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</si>
  <si>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</si>
  <si>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</si>
  <si>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</si>
  <si>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</si>
  <si>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</si>
  <si>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</si>
  <si>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</si>
  <si>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</si>
  <si>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</si>
  <si>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</si>
  <si>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</si>
  <si>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</si>
  <si>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</si>
  <si>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</si>
  <si>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</si>
  <si>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</si>
  <si>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</si>
  <si>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</si>
  <si>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</si>
  <si>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</si>
  <si>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</si>
  <si>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</si>
  <si>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</si>
  <si>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</si>
  <si>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</si>
  <si>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</si>
  <si>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</si>
  <si>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</si>
  <si>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</si>
  <si>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</si>
  <si>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</si>
  <si>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</si>
  <si>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</si>
  <si>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</si>
  <si>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</si>
  <si>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</si>
  <si>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</si>
  <si>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</si>
  <si>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</si>
  <si>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</si>
  <si>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</si>
  <si>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</si>
  <si>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</si>
  <si>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</si>
  <si>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</si>
  <si>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</si>
  <si>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</si>
  <si>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</si>
  <si>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</si>
  <si>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</si>
  <si>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</si>
  <si>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</si>
  <si>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</si>
  <si>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</si>
  <si>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</si>
  <si>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</si>
  <si>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</si>
  <si>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</si>
  <si>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</si>
  <si>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</si>
  <si>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</si>
  <si>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</si>
  <si>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</si>
  <si>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</si>
  <si>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</si>
  <si>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</si>
  <si>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</si>
  <si>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</si>
  <si>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</si>
  <si>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</si>
  <si>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</si>
  <si>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</si>
  <si>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</si>
  <si>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</si>
  <si>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</si>
  <si>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</si>
  <si>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</si>
  <si>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</si>
  <si>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</si>
  <si>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</si>
  <si>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</si>
  <si>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</si>
  <si>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</si>
  <si>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</si>
  <si>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</si>
  <si>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</si>
  <si>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</si>
  <si>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</si>
  <si>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</si>
  <si>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</si>
  <si>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</si>
  <si>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</si>
  <si>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</si>
  <si>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</si>
  <si>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</si>
  <si>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</si>
  <si>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</si>
  <si>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</si>
  <si>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</si>
  <si>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</si>
  <si>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</si>
  <si>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</si>
  <si>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</si>
  <si>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</si>
  <si>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</si>
  <si>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</si>
  <si>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</si>
  <si>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</si>
  <si>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</si>
  <si>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</si>
  <si>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</si>
  <si>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</si>
  <si>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</si>
  <si>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</si>
  <si>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</si>
  <si>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</si>
  <si>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</si>
  <si>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</si>
  <si>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</si>
  <si>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</si>
  <si>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</si>
  <si>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</si>
  <si>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</si>
  <si>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</si>
  <si>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</si>
  <si>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</si>
  <si>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</si>
  <si>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</si>
  <si>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</si>
  <si>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</si>
  <si>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</si>
  <si>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</si>
  <si>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</si>
  <si>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</si>
  <si>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</si>
  <si>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</si>
  <si>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</si>
  <si>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</si>
  <si>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</si>
  <si>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</si>
  <si>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</si>
  <si>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</si>
  <si>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</si>
  <si>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</si>
  <si>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</si>
  <si>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</si>
  <si>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</si>
  <si>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</si>
  <si>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</si>
  <si>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</si>
  <si>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</si>
  <si>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</si>
  <si>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</si>
  <si>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</si>
  <si>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</si>
  <si>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</si>
  <si>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</si>
  <si>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</si>
  <si>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</si>
  <si>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</si>
  <si>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</si>
  <si>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</si>
  <si>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</si>
  <si>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</si>
  <si>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</si>
  <si>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</si>
  <si>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</si>
  <si>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</si>
  <si>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</si>
  <si>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</si>
  <si>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</si>
  <si>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</si>
  <si>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</si>
  <si>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</si>
  <si>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</si>
  <si>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</si>
  <si>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</si>
  <si>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</si>
  <si>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</si>
  <si>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</si>
  <si>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</si>
  <si>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</si>
  <si>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</si>
  <si>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</si>
  <si>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</si>
  <si>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</si>
  <si>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</si>
  <si>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</si>
  <si>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</si>
  <si>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</si>
  <si>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</si>
  <si>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</si>
  <si>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</si>
  <si>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</si>
  <si>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</si>
  <si>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</si>
  <si>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</si>
  <si>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</si>
  <si>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</si>
  <si>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</si>
  <si>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</si>
  <si>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</si>
  <si>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</si>
  <si>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</si>
  <si>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</si>
  <si>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</si>
  <si>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</si>
  <si>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</si>
  <si>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</si>
  <si>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</si>
  <si>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</si>
  <si>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</si>
  <si>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</si>
  <si>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</si>
  <si>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</si>
  <si>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</si>
  <si>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</si>
  <si>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</si>
  <si>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</si>
  <si>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</si>
  <si>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</si>
  <si>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</si>
  <si>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</si>
  <si>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</si>
  <si>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</si>
  <si>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</si>
  <si>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</si>
  <si>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</si>
  <si>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</si>
  <si>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</si>
  <si>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</si>
  <si>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</si>
  <si>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</si>
  <si>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</si>
  <si>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</si>
  <si>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</si>
  <si>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</si>
  <si>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</si>
  <si>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</si>
  <si>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</si>
  <si>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</si>
  <si>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</si>
  <si>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</si>
  <si>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</si>
  <si>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</si>
  <si>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</si>
  <si>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</si>
  <si>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</si>
  <si>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</si>
  <si>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</si>
  <si>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</si>
  <si>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</si>
  <si>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</si>
  <si>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</si>
  <si>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</si>
  <si>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</si>
  <si>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</si>
  <si>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</si>
  <si>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</si>
  <si>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</si>
  <si>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</si>
  <si>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</si>
  <si>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</si>
  <si>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</si>
  <si>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</si>
  <si>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</si>
  <si>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</si>
  <si>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</si>
  <si>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</si>
  <si>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</si>
  <si>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</si>
  <si>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</si>
  <si>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</si>
  <si>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</si>
  <si>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</si>
  <si>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</si>
  <si>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</si>
  <si>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</si>
  <si>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</si>
  <si>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</si>
  <si>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</si>
  <si>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</si>
  <si>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</si>
  <si>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</si>
  <si>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</si>
  <si>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</si>
  <si>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</si>
  <si>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</si>
  <si>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</si>
  <si>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</si>
  <si>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</si>
  <si>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</si>
  <si>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</si>
  <si>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</si>
  <si>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</si>
  <si>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</si>
  <si>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</si>
  <si>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</si>
  <si>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</si>
  <si>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</si>
  <si>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</si>
  <si>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</si>
  <si>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</si>
  <si>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</si>
  <si>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</si>
  <si>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</si>
  <si>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</si>
  <si>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</si>
  <si>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</si>
  <si>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</si>
  <si>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</si>
  <si>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</si>
  <si>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</si>
  <si>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</si>
  <si>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</si>
  <si>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</si>
  <si>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</si>
  <si>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</si>
  <si>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</si>
  <si>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</si>
  <si>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</si>
  <si>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</si>
  <si>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</si>
  <si>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</si>
  <si>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</si>
  <si>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</si>
  <si>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</si>
  <si>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</si>
  <si>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</si>
  <si>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</si>
  <si>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</si>
  <si>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</si>
  <si>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</si>
  <si>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</si>
  <si>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</si>
  <si>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</si>
  <si>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</si>
  <si>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</si>
  <si>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</si>
  <si>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</si>
  <si>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</si>
  <si>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</si>
  <si>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</si>
  <si>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</si>
  <si>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</si>
  <si>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</si>
  <si>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</si>
  <si>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</si>
  <si>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</si>
  <si>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</si>
  <si>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</si>
  <si>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</si>
  <si>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</si>
  <si>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</si>
  <si>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</si>
  <si>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</si>
  <si>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</si>
  <si>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</si>
  <si>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</si>
  <si>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</si>
  <si>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</si>
  <si>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</si>
  <si>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</si>
  <si>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</si>
  <si>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</si>
  <si>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</si>
  <si>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</si>
  <si>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</si>
  <si>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</si>
  <si>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</si>
  <si>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</si>
  <si>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</si>
  <si>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</si>
  <si>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</si>
  <si>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</si>
  <si>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</si>
  <si>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</si>
  <si>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</si>
  <si>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</si>
  <si>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</si>
  <si>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</si>
  <si>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</si>
  <si>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</si>
  <si>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</si>
  <si>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</si>
  <si>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</si>
  <si>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</si>
  <si>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</si>
  <si>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</si>
  <si>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</si>
  <si>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</si>
  <si>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</si>
  <si>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</si>
  <si>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</si>
  <si>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</si>
  <si>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</si>
  <si>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</si>
  <si>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</si>
  <si>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</si>
  <si>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</si>
  <si>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</si>
  <si>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</si>
  <si>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</si>
  <si>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</si>
  <si>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</si>
  <si>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</si>
  <si>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</si>
  <si>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</si>
  <si>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</si>
  <si>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</si>
  <si>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</si>
  <si>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</si>
  <si>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</si>
  <si>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</si>
  <si>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</si>
  <si>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</si>
  <si>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</si>
  <si>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</si>
  <si>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</si>
  <si>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</si>
  <si>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</si>
  <si>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</si>
  <si>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</si>
  <si>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</si>
  <si>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</si>
  <si>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</si>
  <si>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</si>
  <si>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</si>
  <si>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</si>
  <si>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</si>
  <si>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</si>
  <si>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</si>
  <si>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</si>
  <si>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</si>
  <si>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</si>
  <si>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</si>
  <si>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</si>
  <si>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</si>
  <si>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</si>
  <si>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</si>
  <si>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</si>
  <si>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</si>
  <si>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</si>
  <si>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</si>
  <si>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</si>
  <si>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</si>
  <si>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</si>
  <si>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</si>
  <si>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</si>
  <si>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</si>
  <si>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</si>
  <si>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</si>
  <si>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</si>
  <si>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</si>
  <si>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</si>
  <si>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</si>
  <si>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</si>
  <si>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</si>
  <si>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</si>
  <si>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</si>
  <si>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</si>
  <si>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</si>
  <si>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</si>
  <si>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</si>
  <si>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</si>
  <si>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</si>
  <si>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</si>
  <si>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</si>
  <si>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</si>
  <si>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</si>
  <si>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</si>
  <si>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</si>
  <si>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</si>
  <si>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</si>
  <si>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</si>
  <si>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</si>
  <si>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</si>
  <si>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</si>
  <si>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</si>
  <si>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</si>
  <si>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</si>
  <si>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</si>
  <si>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</si>
  <si>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</si>
  <si>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</si>
  <si>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</si>
  <si>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</si>
  <si>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</si>
  <si>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</si>
  <si>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</si>
  <si>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</si>
  <si>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</si>
  <si>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</si>
  <si>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</si>
  <si>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</si>
  <si>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</si>
  <si>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</si>
  <si>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</si>
  <si>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</si>
  <si>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</si>
  <si>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</si>
  <si>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</si>
  <si>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</si>
  <si>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</si>
  <si>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</si>
  <si>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</si>
  <si>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</si>
  <si>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</si>
  <si>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</si>
  <si>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</si>
  <si>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</si>
  <si>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</si>
  <si>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</si>
  <si>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</si>
  <si>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</si>
  <si>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</si>
  <si>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</si>
  <si>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</si>
  <si>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</si>
  <si>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</si>
  <si>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</si>
  <si>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</si>
  <si>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</si>
  <si>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</si>
  <si>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</si>
  <si>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</si>
  <si>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</si>
  <si>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</si>
  <si>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</si>
  <si>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</si>
  <si>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</si>
  <si>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</si>
  <si>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</si>
  <si>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</si>
  <si>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</si>
  <si>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</si>
  <si>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</si>
  <si>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</si>
  <si>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</si>
  <si>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</si>
  <si>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</si>
  <si>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</si>
  <si>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</si>
  <si>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</si>
  <si>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</si>
  <si>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</si>
  <si>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</si>
  <si>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</si>
  <si>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</si>
  <si>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</si>
  <si>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</si>
  <si>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</si>
  <si>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</si>
  <si>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</si>
  <si>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</si>
  <si>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</si>
  <si>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</si>
  <si>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</si>
  <si>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</si>
  <si>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</si>
  <si>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</si>
  <si>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</si>
  <si>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</si>
  <si>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</si>
  <si>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</si>
  <si>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</si>
  <si>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</si>
  <si>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</si>
  <si>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</si>
  <si>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</si>
  <si>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</si>
  <si>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</si>
  <si>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</si>
  <si>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</si>
  <si>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</si>
  <si>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</si>
  <si>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</si>
  <si>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</si>
  <si>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</si>
  <si>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</si>
  <si>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</si>
  <si>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</si>
  <si>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</si>
  <si>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</si>
  <si>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</si>
  <si>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</si>
  <si>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</si>
  <si>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</si>
  <si>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</si>
  <si>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</si>
  <si>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</si>
  <si>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</si>
  <si>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</si>
  <si>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</si>
  <si>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</si>
  <si>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</si>
  <si>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</si>
  <si>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</si>
  <si>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</si>
  <si>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</si>
  <si>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</si>
  <si>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</si>
  <si>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</si>
  <si>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</si>
  <si>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</si>
  <si>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</si>
  <si>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</si>
  <si>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</si>
  <si>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</si>
  <si>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</si>
  <si>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</si>
  <si>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</si>
  <si>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</si>
  <si>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</si>
  <si>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</si>
  <si>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</si>
  <si>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</si>
  <si>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</si>
  <si>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</si>
  <si>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</si>
  <si>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</si>
  <si>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</si>
  <si>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</si>
  <si>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</si>
  <si>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</si>
  <si>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</si>
  <si>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</si>
  <si>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</si>
  <si>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</si>
  <si>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</si>
  <si>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</si>
  <si>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</si>
  <si>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</si>
  <si>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</si>
  <si>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</si>
  <si>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</si>
  <si>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</si>
  <si>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</si>
  <si>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</si>
  <si>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</si>
  <si>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</si>
  <si>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</si>
  <si>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</si>
  <si>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</si>
  <si>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</si>
  <si>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</si>
  <si>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</si>
  <si>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</si>
  <si>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</si>
  <si>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</si>
  <si>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</si>
  <si>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</si>
  <si>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</si>
  <si>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</si>
  <si>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</si>
  <si>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</si>
  <si>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</si>
  <si>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</si>
  <si>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</si>
  <si>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</si>
  <si>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</si>
  <si>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</si>
  <si>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</si>
  <si>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</si>
  <si>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</si>
  <si>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</si>
  <si>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</si>
  <si>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</si>
  <si>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</si>
  <si>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</si>
  <si>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</si>
  <si>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</si>
  <si>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</si>
  <si>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</si>
  <si>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</si>
  <si>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</si>
  <si>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</si>
  <si>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</si>
  <si>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</si>
  <si>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</si>
  <si>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</si>
  <si>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</si>
  <si>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</si>
  <si>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</si>
  <si>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</si>
  <si>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</si>
  <si>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</si>
  <si>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</si>
  <si>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</si>
  <si>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</si>
  <si>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</si>
  <si>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</si>
  <si>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</si>
  <si>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</si>
  <si>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</si>
  <si>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</si>
  <si>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</si>
  <si>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</si>
  <si>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</si>
  <si>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</si>
  <si>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</si>
  <si>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</si>
  <si>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</si>
  <si>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</si>
  <si>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</si>
  <si>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</si>
  <si>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</si>
  <si>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</si>
  <si>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</si>
  <si>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</si>
  <si>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</si>
  <si>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</si>
  <si>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</si>
  <si>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</si>
  <si>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</si>
  <si>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</si>
  <si>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</si>
  <si>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</si>
  <si>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</si>
  <si>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</si>
  <si>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</si>
  <si>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</si>
  <si>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</si>
  <si>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</si>
  <si>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</si>
  <si>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</si>
  <si>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</si>
  <si>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</si>
  <si>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</si>
  <si>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</si>
  <si>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</si>
  <si>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</si>
  <si>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</si>
  <si>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</si>
  <si>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</si>
  <si>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</si>
  <si>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</si>
  <si>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</si>
  <si>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</si>
  <si>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</si>
  <si>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</si>
  <si>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</si>
  <si>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</si>
  <si>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</si>
  <si>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</si>
  <si>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</si>
  <si>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</si>
  <si>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</si>
  <si>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</si>
  <si>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</si>
  <si>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</si>
  <si>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</si>
  <si>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</si>
  <si>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</si>
  <si>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</si>
  <si>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</si>
  <si>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</si>
  <si>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</si>
  <si>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</si>
  <si>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</si>
  <si>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</si>
  <si>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</si>
  <si>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</si>
  <si>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</si>
  <si>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</si>
  <si>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</si>
  <si>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</si>
  <si>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</si>
  <si>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</si>
  <si>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</si>
  <si>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</si>
  <si>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</si>
  <si>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</si>
  <si>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</si>
  <si>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</si>
  <si>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</si>
  <si>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</si>
  <si>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</si>
  <si>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</si>
  <si>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</si>
  <si>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</si>
  <si>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</si>
  <si>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</si>
  <si>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</si>
  <si>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</si>
  <si>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</si>
  <si>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</si>
  <si>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</si>
  <si>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</si>
  <si>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</si>
  <si>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</si>
  <si>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</si>
  <si>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</si>
  <si>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</si>
  <si>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</si>
  <si>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</si>
  <si>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</si>
  <si>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</si>
  <si>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</si>
  <si>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</si>
  <si>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</si>
  <si>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</si>
  <si>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</si>
  <si>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</si>
  <si>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</si>
  <si>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</si>
  <si>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</si>
  <si>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</si>
  <si>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</si>
  <si>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</si>
  <si>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</si>
  <si>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</si>
  <si>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</si>
  <si>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</si>
  <si>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</si>
  <si>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</si>
  <si>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</si>
  <si>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</si>
  <si>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</si>
  <si>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</si>
  <si>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</si>
  <si>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</si>
  <si>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</si>
  <si>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</si>
  <si>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</si>
  <si>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</si>
  <si>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</si>
  <si>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</si>
  <si>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</si>
  <si>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</si>
  <si>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</si>
  <si>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</si>
  <si>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</si>
  <si>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</si>
  <si>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</si>
  <si>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</si>
  <si>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</si>
  <si>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</si>
  <si>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</si>
  <si>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</si>
  <si>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</si>
  <si>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</si>
  <si>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</si>
  <si>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</si>
  <si>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</si>
  <si>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</si>
  <si>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</si>
  <si>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</si>
  <si>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</si>
  <si>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</si>
  <si>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</si>
  <si>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</si>
  <si>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</si>
  <si>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</si>
  <si>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</si>
  <si>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</si>
  <si>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</si>
  <si>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</si>
  <si>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</si>
  <si>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</si>
  <si>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</si>
  <si>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</si>
  <si>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</si>
  <si>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</si>
  <si>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</si>
  <si>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</si>
  <si>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</si>
  <si>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</si>
  <si>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</si>
  <si>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</si>
  <si>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</si>
  <si>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</si>
  <si>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</si>
  <si>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</si>
  <si>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</si>
  <si>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</si>
  <si>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</si>
  <si>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</si>
  <si>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</si>
  <si>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</si>
  <si>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</si>
  <si>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</si>
  <si>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</si>
  <si>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</si>
  <si>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</si>
  <si>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</si>
  <si>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</si>
  <si>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</si>
  <si>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</si>
  <si>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</si>
  <si>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</si>
  <si>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</si>
  <si>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</si>
  <si>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</si>
  <si>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</si>
  <si>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</si>
  <si>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</si>
  <si>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</si>
  <si>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</si>
  <si>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</si>
  <si>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</si>
  <si>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</si>
  <si>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</si>
  <si>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</si>
  <si>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</si>
  <si>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</si>
  <si>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</si>
  <si>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</si>
  <si>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</si>
  <si>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</si>
  <si>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</si>
  <si>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</si>
  <si>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</si>
  <si>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</si>
  <si>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</si>
  <si>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</si>
  <si>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</si>
  <si>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</si>
  <si>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</si>
  <si>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</si>
  <si>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</si>
  <si>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</si>
  <si>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</si>
  <si>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</si>
  <si>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</si>
  <si>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</si>
  <si>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</si>
  <si>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</si>
  <si>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</si>
  <si>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</si>
  <si>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</si>
  <si>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</si>
  <si>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</si>
  <si>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</si>
  <si>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</si>
  <si>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</si>
  <si>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</si>
  <si>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</si>
  <si>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</si>
  <si>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</si>
  <si>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</si>
  <si>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</si>
  <si>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</si>
  <si>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</si>
  <si>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</si>
  <si>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</si>
  <si>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</si>
  <si>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</si>
  <si>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</si>
  <si>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</si>
  <si>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</si>
  <si>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</si>
  <si>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</si>
  <si>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</si>
  <si>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</si>
  <si>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</si>
  <si>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</si>
  <si>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</si>
  <si>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</si>
  <si>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</si>
  <si>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</si>
  <si>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</si>
  <si>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</si>
  <si>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</si>
  <si>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</si>
  <si>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</si>
  <si>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</si>
  <si>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</si>
  <si>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</si>
  <si>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</si>
  <si>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</si>
  <si>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</si>
  <si>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</si>
  <si>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</si>
  <si>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</si>
  <si>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</si>
  <si>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</si>
  <si>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</si>
  <si>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</si>
  <si>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</si>
  <si>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</si>
  <si>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</si>
  <si>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</si>
  <si>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</si>
  <si>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</si>
  <si>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</si>
  <si>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</si>
  <si>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</si>
  <si>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</si>
  <si>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</si>
  <si>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</si>
  <si>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</si>
  <si>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</si>
  <si>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</si>
  <si>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</si>
  <si>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</si>
  <si>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</si>
  <si>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</si>
  <si>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</si>
  <si>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</si>
  <si>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</si>
  <si>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</si>
  <si>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</si>
  <si>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</si>
  <si>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</si>
  <si>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</si>
  <si>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</si>
  <si>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</si>
  <si>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</si>
  <si>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</si>
  <si>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</si>
  <si>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</si>
  <si>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</si>
  <si>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</si>
  <si>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</si>
  <si>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</si>
  <si>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</si>
  <si>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</si>
  <si>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</si>
  <si>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</si>
  <si>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</si>
  <si>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</si>
  <si>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</si>
  <si>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</si>
  <si>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</si>
  <si>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</si>
  <si>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</si>
  <si>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</si>
  <si>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</si>
  <si>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</si>
  <si>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</si>
  <si>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</si>
  <si>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</si>
  <si>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</si>
  <si>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</si>
  <si>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</si>
  <si>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</si>
  <si>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</si>
  <si>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</si>
  <si>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</si>
  <si>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</si>
  <si>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</si>
  <si>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</si>
  <si>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</si>
  <si>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</si>
  <si>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</si>
  <si>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</si>
  <si>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</si>
  <si>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</si>
  <si>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</si>
  <si>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</si>
  <si>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</si>
  <si>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</si>
  <si>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</si>
  <si>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</si>
  <si>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</si>
  <si>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</si>
  <si>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</si>
  <si>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</si>
  <si>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</si>
  <si>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</si>
  <si>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</si>
  <si>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</si>
  <si>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</si>
  <si>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</si>
  <si>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</si>
  <si>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</si>
  <si>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</si>
  <si>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</si>
  <si>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</si>
  <si>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</si>
  <si>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</si>
  <si>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</si>
  <si>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</si>
  <si>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</si>
  <si>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</si>
  <si>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</si>
  <si>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</si>
  <si>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</si>
  <si>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</si>
  <si>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</si>
  <si>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</si>
  <si>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</si>
  <si>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</si>
  <si>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</si>
  <si>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</si>
  <si>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</si>
  <si>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</si>
  <si>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</si>
  <si>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</si>
  <si>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</si>
  <si>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</si>
  <si>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</si>
  <si>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</si>
  <si>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</si>
  <si>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</si>
  <si>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</si>
  <si>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</si>
  <si>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</si>
  <si>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</si>
  <si>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</si>
  <si>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</si>
  <si>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</si>
  <si>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</si>
  <si>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</si>
  <si>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</si>
  <si>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</si>
  <si>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</si>
  <si>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</si>
  <si>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</si>
  <si>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</si>
  <si>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</si>
  <si>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</si>
  <si>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</si>
  <si>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</si>
  <si>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</si>
  <si>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</si>
  <si>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</si>
  <si>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</si>
  <si>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</si>
  <si>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</si>
  <si>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</si>
  <si>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</si>
  <si>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</si>
  <si>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</si>
  <si>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</si>
  <si>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</si>
  <si>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</si>
  <si>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</si>
  <si>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</si>
  <si>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</si>
  <si>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</si>
  <si>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</si>
  <si>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</si>
  <si>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</si>
  <si>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</si>
  <si>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</si>
  <si>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</si>
  <si>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</si>
  <si>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</si>
  <si>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</si>
  <si>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</si>
  <si>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</si>
  <si>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</si>
  <si>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</si>
  <si>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</si>
  <si>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</si>
  <si>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</si>
  <si>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</si>
  <si>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</si>
  <si>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</si>
  <si>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</si>
  <si>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</si>
  <si>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</si>
  <si>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</si>
  <si>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</si>
  <si>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</si>
  <si>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</si>
  <si>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</si>
  <si>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</si>
  <si>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</si>
  <si>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</si>
  <si>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</si>
  <si>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</si>
  <si>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</si>
  <si>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</si>
  <si>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</si>
  <si>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</si>
  <si>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</si>
  <si>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</si>
  <si>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</si>
  <si>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</si>
  <si>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</si>
  <si>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</si>
  <si>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</si>
  <si>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</si>
  <si>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</si>
  <si>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</si>
  <si>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</si>
  <si>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</si>
  <si>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</si>
  <si>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</si>
  <si>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</si>
  <si>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</si>
  <si>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</si>
  <si>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</si>
  <si>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</si>
  <si>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</si>
  <si>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</si>
  <si>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</si>
  <si>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</si>
  <si>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</si>
  <si>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</si>
  <si>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</si>
  <si>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</si>
  <si>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</si>
  <si>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</si>
  <si>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</si>
  <si>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</si>
  <si>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</si>
  <si>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</si>
  <si>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</si>
  <si>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</si>
  <si>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</si>
  <si>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</si>
  <si>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</si>
  <si>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</si>
  <si>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</si>
  <si>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</si>
  <si>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</si>
  <si>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</si>
  <si>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</si>
  <si>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</si>
  <si>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</si>
  <si>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</si>
  <si>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</si>
  <si>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</si>
  <si>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</si>
  <si>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</si>
  <si>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</si>
  <si>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</si>
  <si>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</si>
  <si>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</si>
  <si>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</si>
  <si>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</si>
  <si>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</si>
  <si>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</si>
  <si>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</si>
  <si>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</si>
  <si>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</si>
  <si>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</si>
  <si>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</si>
  <si>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</si>
  <si>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</si>
  <si>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</si>
  <si>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</si>
  <si>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</si>
  <si>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</si>
  <si>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</si>
  <si>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</si>
  <si>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</si>
  <si>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</si>
  <si>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</si>
  <si>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</si>
  <si>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</si>
  <si>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</si>
  <si>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</si>
  <si>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</si>
  <si>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</si>
  <si>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</si>
  <si>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</si>
  <si>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</si>
  <si>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</si>
  <si>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</si>
  <si>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</si>
  <si>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</si>
  <si>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</si>
  <si>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</si>
  <si>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</si>
  <si>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</si>
  <si>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</si>
  <si>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</si>
  <si>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</si>
  <si>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</si>
  <si>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</si>
  <si>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</si>
  <si>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</si>
  <si>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</si>
  <si>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</si>
  <si>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</si>
  <si>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</si>
  <si>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</si>
  <si>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</si>
  <si>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</si>
  <si>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</si>
  <si>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</si>
  <si>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</si>
  <si>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</si>
  <si>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</si>
  <si>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</si>
  <si>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</si>
  <si>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</si>
  <si>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</si>
  <si>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</si>
  <si>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</si>
  <si>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</si>
  <si>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</si>
  <si>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</si>
  <si>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</si>
  <si>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</si>
  <si>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</si>
  <si>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</si>
  <si>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</si>
  <si>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</si>
  <si>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</si>
  <si>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</si>
  <si>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</si>
  <si>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</si>
  <si>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</si>
  <si>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</si>
  <si>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</si>
  <si>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</si>
  <si>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</si>
  <si>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</si>
  <si>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</si>
  <si>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</si>
  <si>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</si>
  <si>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</si>
  <si>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</si>
  <si>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</si>
  <si>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</si>
  <si>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</si>
  <si>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</si>
  <si>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</si>
  <si>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</si>
  <si>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</si>
  <si>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</si>
  <si>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</si>
  <si>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</si>
  <si>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</si>
  <si>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</si>
  <si>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</si>
  <si>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</si>
  <si>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</si>
  <si>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</si>
  <si>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</si>
  <si>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</si>
  <si>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</si>
  <si>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</si>
  <si>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</si>
  <si>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</si>
  <si>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</si>
  <si>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</si>
  <si>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</si>
  <si>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</si>
  <si>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</si>
  <si>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</si>
  <si>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</si>
  <si>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</si>
  <si>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</si>
  <si>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</si>
  <si>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</si>
  <si>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</si>
  <si>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</si>
  <si>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</si>
  <si>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</si>
  <si>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</si>
  <si>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</si>
  <si>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</si>
  <si>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</si>
  <si>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</si>
  <si>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</si>
  <si>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</si>
  <si>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</si>
  <si>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</si>
  <si>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</si>
  <si>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</si>
  <si>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</si>
  <si>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</si>
  <si>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</si>
  <si>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</si>
  <si>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</si>
  <si>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</si>
  <si>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</si>
  <si>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</si>
  <si>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</si>
  <si>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</si>
  <si>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</si>
  <si>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</si>
  <si>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</si>
  <si>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</si>
  <si>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</si>
  <si>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</si>
  <si>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</si>
  <si>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</si>
  <si>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</si>
  <si>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</si>
  <si>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</si>
  <si>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</si>
  <si>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</si>
  <si>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</si>
  <si>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</si>
  <si>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</si>
  <si>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</si>
  <si>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</si>
  <si>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</si>
  <si>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</si>
  <si>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</si>
  <si>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</si>
  <si>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</si>
  <si>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</si>
  <si>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</si>
  <si>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</si>
  <si>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</si>
  <si>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</si>
  <si>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</si>
  <si>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</si>
  <si>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</si>
  <si>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</si>
  <si>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</si>
  <si>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</si>
  <si>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</si>
  <si>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</si>
  <si>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</si>
  <si>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</si>
  <si>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</si>
  <si>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</si>
  <si>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</si>
  <si>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</si>
  <si>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</si>
  <si>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</si>
  <si>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</si>
  <si>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</si>
  <si>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</si>
  <si>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</si>
  <si>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</si>
  <si>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</si>
  <si>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</si>
  <si>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</si>
  <si>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</si>
  <si>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</si>
  <si>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</si>
  <si>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</si>
  <si>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</si>
  <si>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</si>
  <si>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</si>
  <si>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</si>
  <si>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</si>
  <si>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</si>
  <si>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</si>
  <si>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</si>
  <si>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</si>
  <si>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</si>
  <si>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</si>
  <si>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</si>
  <si>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</si>
  <si>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</si>
  <si>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</si>
  <si>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</si>
  <si>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</si>
  <si>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</si>
  <si>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</si>
  <si>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</si>
  <si>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</si>
  <si>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</si>
  <si>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</si>
  <si>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</si>
  <si>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</si>
  <si>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</si>
  <si>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</si>
  <si>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</si>
  <si>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</si>
  <si>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</si>
  <si>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</si>
  <si>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</si>
  <si>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</si>
  <si>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</si>
  <si>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</si>
  <si>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</si>
  <si>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</si>
  <si>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</si>
  <si>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</si>
  <si>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</si>
  <si>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</si>
  <si>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</si>
  <si>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</si>
  <si>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</si>
  <si>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</si>
  <si>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</si>
  <si>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</si>
  <si>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</si>
  <si>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</si>
  <si>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</si>
  <si>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</si>
  <si>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</si>
  <si>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</si>
  <si>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</si>
  <si>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</si>
  <si>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</si>
  <si>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</si>
  <si>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</si>
  <si>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</si>
  <si>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</si>
  <si>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</si>
  <si>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</si>
  <si>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</si>
  <si>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</si>
  <si>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</si>
  <si>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</si>
  <si>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</si>
  <si>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</si>
  <si>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</si>
  <si>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</si>
  <si>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</si>
  <si>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</si>
  <si>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</si>
  <si>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</si>
  <si>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</si>
  <si>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</si>
  <si>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</si>
  <si>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</si>
  <si>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</si>
  <si>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</si>
  <si>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</si>
  <si>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</si>
  <si>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</si>
  <si>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</si>
  <si>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</si>
  <si>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</si>
  <si>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</si>
  <si>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</si>
  <si>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</si>
  <si>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</si>
  <si>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</si>
  <si>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</si>
  <si>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</si>
  <si>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</si>
  <si>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</si>
  <si>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</si>
  <si>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</si>
  <si>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</si>
  <si>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</si>
  <si>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</si>
  <si>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</si>
  <si>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</si>
  <si>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</si>
  <si>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</si>
  <si>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</si>
  <si>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</si>
  <si>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</si>
  <si>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</si>
  <si>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</si>
  <si>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</si>
  <si>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</si>
  <si>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</si>
  <si>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</si>
  <si>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</si>
  <si>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</si>
  <si>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</si>
  <si>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</si>
  <si>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</si>
  <si>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</si>
  <si>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</si>
  <si>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</si>
  <si>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</si>
  <si>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</si>
  <si>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</si>
  <si>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</si>
  <si>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</si>
  <si>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</si>
  <si>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</si>
  <si>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</si>
  <si>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</si>
  <si>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</si>
  <si>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</si>
  <si>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</si>
  <si>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</si>
  <si>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</si>
  <si>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</si>
  <si>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</si>
  <si>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</si>
  <si>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</si>
  <si>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</si>
  <si>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</si>
  <si>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</si>
  <si>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</si>
  <si>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</si>
  <si>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</si>
  <si>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</si>
  <si>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</si>
  <si>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</si>
  <si>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</si>
  <si>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</si>
  <si>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</si>
  <si>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</si>
  <si>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</si>
  <si>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</si>
  <si>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</si>
  <si>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</si>
  <si>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</si>
  <si>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</si>
  <si>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</si>
  <si>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</si>
  <si>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</si>
  <si>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</si>
  <si>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</si>
  <si>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</si>
  <si>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</si>
  <si>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</si>
  <si>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</si>
  <si>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</si>
  <si>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</si>
  <si>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</si>
  <si>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</si>
  <si>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</si>
  <si>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</si>
  <si>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</si>
  <si>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</si>
  <si>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</si>
  <si>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</si>
  <si>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</si>
  <si>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</si>
  <si>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</si>
  <si>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</si>
  <si>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</si>
  <si>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</si>
  <si>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</si>
  <si>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</si>
  <si>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</si>
  <si>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</si>
  <si>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</si>
  <si>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</si>
  <si>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</si>
  <si>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</si>
  <si>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</si>
  <si>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</si>
  <si>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</si>
  <si>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</si>
  <si>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</si>
  <si>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</si>
  <si>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</si>
  <si>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</si>
  <si>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</si>
  <si>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</si>
  <si>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</si>
  <si>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</si>
  <si>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</si>
  <si>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</si>
  <si>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</si>
  <si>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</si>
  <si>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</si>
  <si>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</si>
  <si>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</si>
  <si>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</si>
  <si>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</si>
  <si>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</si>
  <si>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</si>
  <si>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</si>
  <si>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</si>
  <si>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</si>
  <si>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</si>
  <si>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</si>
  <si>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</si>
  <si>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</si>
  <si>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</si>
  <si>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</si>
  <si>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</si>
  <si>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</si>
  <si>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</si>
  <si>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</si>
  <si>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</si>
  <si>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</si>
  <si>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</si>
  <si>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</si>
  <si>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</si>
  <si>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</si>
  <si>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</si>
  <si>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</si>
  <si>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</si>
  <si>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</si>
  <si>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</si>
  <si>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</si>
  <si>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</si>
  <si>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</si>
  <si>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</si>
  <si>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</si>
  <si>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</si>
  <si>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</si>
  <si>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</si>
  <si>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</si>
  <si>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</si>
  <si>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</si>
  <si>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</si>
  <si>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</si>
  <si>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</si>
  <si>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</si>
  <si>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</si>
  <si>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</si>
  <si>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</si>
  <si>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</si>
  <si>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</si>
  <si>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</si>
  <si>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</si>
  <si>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</si>
  <si>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</si>
  <si>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</si>
  <si>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</si>
  <si>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</si>
  <si>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</si>
  <si>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</si>
  <si>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</si>
  <si>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</si>
  <si>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</si>
  <si>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</si>
  <si>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</si>
  <si>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</si>
  <si>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</si>
  <si>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</si>
  <si>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</si>
  <si>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</si>
  <si>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</si>
  <si>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</si>
  <si>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</si>
  <si>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</si>
  <si>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</si>
  <si>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</si>
  <si>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</si>
  <si>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</si>
  <si>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</si>
  <si>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</si>
  <si>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</si>
  <si>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</si>
  <si>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</si>
  <si>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</si>
  <si>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</si>
  <si>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</si>
  <si>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</si>
  <si>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</si>
  <si>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</si>
  <si>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</si>
  <si>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</si>
  <si>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</si>
  <si>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</si>
  <si>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</si>
  <si>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</si>
  <si>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</si>
  <si>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</si>
  <si>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</si>
  <si>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</si>
  <si>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</si>
  <si>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</si>
  <si>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</si>
  <si>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</si>
  <si>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</si>
  <si>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</si>
  <si>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</si>
  <si>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</si>
  <si>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</si>
  <si>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</si>
  <si>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</si>
  <si>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</si>
  <si>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</si>
  <si>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</si>
  <si>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</si>
  <si>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</si>
  <si>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</si>
  <si>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</si>
  <si>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</si>
  <si>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</si>
  <si>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</si>
  <si>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</si>
  <si>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</si>
  <si>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</si>
  <si>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</si>
  <si>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</si>
  <si>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</si>
  <si>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</si>
  <si>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</si>
  <si>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</si>
  <si>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</si>
  <si>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</si>
  <si>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</si>
  <si>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</si>
  <si>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</si>
  <si>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</si>
  <si>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</si>
  <si>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</si>
  <si>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</si>
  <si>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</si>
  <si>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</si>
  <si>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</si>
  <si>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</si>
  <si>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</si>
  <si>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</si>
  <si>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</si>
  <si>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</si>
  <si>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</si>
  <si>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</si>
  <si>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</si>
  <si>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</si>
  <si>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</si>
  <si>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</si>
  <si>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</si>
  <si>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</si>
  <si>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</si>
  <si>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</si>
  <si>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</si>
  <si>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</si>
  <si>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</si>
  <si>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</si>
  <si>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</si>
  <si>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</si>
  <si>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</si>
  <si>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</si>
  <si>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</si>
  <si>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</si>
  <si>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</si>
  <si>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</si>
  <si>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</si>
  <si>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</si>
  <si>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</si>
  <si>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</si>
  <si>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</si>
  <si>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</si>
  <si>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</si>
  <si>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</si>
  <si>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</si>
  <si>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</si>
  <si>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</si>
  <si>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</si>
  <si>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</si>
  <si>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</si>
  <si>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</si>
  <si>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</si>
  <si>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</si>
  <si>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</si>
  <si>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</si>
  <si>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</si>
  <si>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</si>
  <si>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</si>
  <si>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</si>
  <si>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</si>
  <si>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</si>
  <si>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</si>
  <si>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</si>
  <si>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</si>
  <si>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</si>
  <si>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</si>
  <si>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</si>
  <si>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</si>
  <si>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</si>
  <si>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</si>
  <si>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</si>
  <si>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</si>
  <si>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</si>
  <si>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</si>
  <si>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</si>
  <si>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</si>
  <si>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</si>
  <si>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</si>
  <si>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</si>
  <si>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</si>
  <si>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</si>
  <si>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</si>
  <si>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</si>
  <si>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</si>
  <si>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</si>
  <si>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</si>
  <si>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</si>
  <si>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</si>
  <si>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</si>
  <si>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</si>
  <si>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</si>
  <si>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</si>
  <si>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</si>
  <si>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</si>
  <si>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</si>
  <si>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</si>
  <si>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</si>
  <si>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</si>
  <si>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</si>
  <si>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</si>
  <si>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</si>
  <si>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</si>
  <si>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</si>
  <si>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</si>
  <si>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</si>
  <si>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</si>
  <si>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</si>
  <si>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</si>
  <si>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</si>
  <si>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</si>
  <si>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</si>
  <si>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</si>
  <si>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</si>
  <si>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</si>
  <si>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</si>
  <si>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</si>
  <si>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</si>
  <si>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</si>
  <si>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</si>
  <si>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</si>
  <si>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</si>
  <si>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</si>
  <si>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</si>
  <si>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</si>
  <si>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</si>
  <si>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</si>
  <si>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</si>
  <si>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</si>
  <si>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</si>
  <si>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</si>
  <si>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</si>
  <si>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</si>
  <si>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</si>
  <si>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</si>
  <si>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</si>
  <si>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</si>
  <si>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</si>
  <si>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</si>
  <si>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</si>
  <si>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</si>
  <si>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</si>
  <si>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</si>
  <si>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</si>
  <si>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</si>
  <si>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</si>
  <si>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</si>
  <si>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</si>
  <si>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</si>
  <si>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</si>
  <si>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</si>
  <si>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</si>
  <si>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</si>
  <si>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</si>
  <si>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</si>
  <si>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</si>
  <si>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</si>
  <si>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</si>
  <si>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</si>
  <si>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</si>
  <si>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</si>
  <si>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</si>
  <si>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</si>
  <si>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</si>
  <si>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</si>
  <si>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</si>
  <si>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</si>
  <si>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</si>
  <si>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</si>
  <si>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</si>
  <si>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</si>
  <si>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</si>
  <si>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</si>
  <si>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</si>
  <si>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</si>
  <si>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</si>
  <si>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</si>
  <si>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</si>
  <si>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</si>
  <si>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</si>
  <si>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</si>
  <si>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</si>
  <si>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</si>
  <si>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</si>
  <si>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</si>
  <si>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</si>
  <si>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</si>
  <si>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</si>
  <si>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</si>
  <si>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</si>
  <si>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</si>
  <si>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</si>
  <si>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</si>
  <si>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</si>
  <si>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</si>
  <si>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</si>
  <si>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</si>
  <si>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</si>
  <si>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</si>
  <si>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</si>
  <si>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</si>
  <si>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</si>
  <si>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</si>
  <si>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</si>
  <si>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</si>
  <si>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</si>
  <si>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</si>
  <si>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</si>
  <si>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</si>
  <si>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</si>
  <si>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</si>
  <si>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</si>
  <si>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</si>
  <si>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</si>
  <si>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</si>
  <si>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</si>
  <si>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</si>
  <si>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</si>
  <si>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</si>
  <si>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</si>
  <si>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</si>
  <si>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</si>
  <si>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</si>
  <si>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</si>
  <si>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</si>
  <si>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</si>
  <si>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</si>
  <si>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</si>
  <si>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</si>
  <si>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</si>
  <si>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</si>
  <si>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</si>
  <si>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</si>
  <si>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</si>
  <si>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</si>
  <si>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</si>
  <si>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</si>
  <si>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</si>
  <si>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</si>
  <si>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</si>
  <si>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</si>
  <si>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</si>
  <si>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</si>
  <si>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</si>
  <si>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</si>
  <si>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</si>
  <si>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</si>
  <si>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</si>
  <si>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</si>
  <si>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</si>
  <si>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</si>
  <si>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</si>
  <si>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</si>
  <si>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</si>
  <si>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</si>
  <si>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</si>
  <si>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</si>
  <si>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</si>
  <si>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</si>
  <si>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</si>
  <si>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</si>
  <si>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</si>
  <si>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</si>
  <si>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</si>
  <si>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</si>
  <si>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</si>
  <si>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</si>
  <si>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</si>
  <si>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</si>
  <si>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</si>
  <si>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</si>
  <si>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</si>
  <si>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</si>
  <si>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</si>
  <si>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</si>
  <si>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</si>
  <si>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</si>
  <si>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</si>
  <si>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</si>
  <si>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</si>
  <si>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</si>
  <si>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</si>
  <si>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</si>
  <si>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</si>
  <si>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</si>
  <si>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</si>
  <si>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</si>
  <si>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</si>
  <si>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</si>
  <si>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</si>
  <si>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</si>
  <si>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</si>
  <si>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</si>
  <si>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</si>
  <si>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</si>
  <si>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</si>
  <si>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</si>
  <si>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</si>
  <si>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</si>
  <si>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</si>
  <si>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</si>
  <si>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</si>
  <si>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</si>
  <si>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</si>
  <si>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</si>
  <si>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</si>
  <si>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</si>
  <si>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</si>
  <si>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</si>
  <si>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</si>
  <si>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</si>
  <si>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</si>
  <si>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</si>
  <si>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</si>
  <si>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</si>
  <si>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</si>
  <si>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</si>
  <si>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</si>
  <si>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</si>
  <si>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</si>
  <si>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</si>
  <si>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</si>
  <si>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</si>
  <si>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</si>
  <si>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</si>
  <si>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</si>
  <si>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</si>
  <si>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</si>
  <si>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</si>
  <si>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</si>
  <si>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</si>
  <si>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</si>
  <si>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</si>
  <si>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</si>
  <si>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</si>
  <si>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</si>
  <si>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</si>
  <si>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</si>
  <si>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</si>
  <si>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</si>
  <si>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</si>
  <si>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</si>
  <si>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</si>
  <si>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</si>
  <si>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</si>
  <si>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</si>
  <si>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</si>
  <si>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</si>
  <si>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</si>
  <si>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</si>
  <si>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</si>
  <si>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</si>
  <si>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</si>
  <si>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</si>
  <si>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</si>
  <si>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</si>
  <si>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</si>
  <si>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</si>
  <si>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</si>
  <si>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</si>
  <si>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</si>
  <si>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</si>
  <si>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</si>
  <si>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</si>
  <si>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</si>
  <si>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</si>
  <si>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</si>
  <si>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</si>
  <si>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</si>
  <si>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</si>
  <si>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</si>
  <si>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</si>
  <si>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</si>
  <si>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</si>
  <si>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</si>
  <si>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</si>
  <si>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</si>
  <si>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</si>
  <si>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</si>
  <si>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</si>
  <si>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</si>
  <si>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</si>
  <si>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</si>
  <si>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</si>
  <si>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</si>
  <si>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</si>
  <si>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</si>
  <si>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</si>
  <si>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</si>
  <si>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</si>
  <si>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</si>
  <si>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</si>
  <si>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</si>
  <si>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</si>
  <si>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</si>
  <si>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</si>
  <si>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</si>
  <si>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</si>
  <si>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</si>
  <si>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</si>
  <si>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</si>
  <si>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</si>
  <si>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</si>
  <si>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</si>
  <si>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</si>
  <si>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</si>
  <si>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</si>
  <si>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</si>
  <si>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</si>
  <si>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</si>
  <si>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</si>
  <si>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</si>
  <si>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</si>
  <si>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</si>
  <si>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</si>
  <si>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</si>
  <si>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</si>
  <si>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</si>
  <si>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</si>
  <si>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</si>
  <si>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</si>
  <si>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</si>
  <si>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</si>
  <si>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</si>
  <si>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</si>
  <si>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</si>
  <si>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</si>
  <si>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</si>
  <si>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</si>
  <si>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</si>
  <si>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</si>
  <si>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</si>
  <si>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</si>
  <si>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</si>
  <si>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</si>
  <si>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</si>
  <si>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</si>
  <si>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</si>
  <si>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</si>
  <si>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</si>
  <si>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</si>
  <si>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</si>
  <si>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</si>
  <si>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</si>
  <si>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</si>
  <si>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</si>
  <si>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</si>
  <si>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</si>
  <si>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</si>
  <si>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</si>
  <si>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</si>
  <si>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</si>
  <si>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</si>
  <si>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</si>
  <si>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</si>
  <si>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</si>
  <si>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</si>
  <si>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</si>
  <si>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</si>
  <si>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</si>
  <si>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</si>
  <si>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</si>
  <si>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</si>
  <si>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</si>
  <si>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</si>
  <si>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</si>
  <si>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</si>
  <si>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</si>
  <si>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</si>
  <si>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</si>
  <si>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</si>
  <si>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</si>
  <si>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</si>
  <si>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</si>
  <si>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</si>
  <si>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</si>
  <si>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</si>
  <si>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</si>
  <si>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</si>
  <si>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</si>
  <si>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</si>
  <si>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</si>
  <si>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</si>
  <si>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</si>
  <si>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</si>
  <si>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</si>
  <si>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</si>
  <si>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</si>
  <si>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</si>
  <si>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</si>
  <si>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</si>
  <si>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</si>
  <si>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</si>
  <si>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</si>
  <si>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</si>
  <si>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</si>
  <si>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</si>
  <si>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</si>
  <si>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</si>
  <si>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</si>
  <si>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</si>
  <si>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</si>
  <si>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</si>
  <si>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</si>
  <si>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</si>
  <si>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</si>
  <si>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</si>
  <si>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</si>
  <si>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</si>
  <si>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</si>
  <si>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</si>
  <si>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</si>
  <si>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</si>
  <si>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</si>
  <si>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</si>
  <si>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</si>
  <si>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</si>
  <si>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</si>
  <si>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</si>
  <si>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</si>
  <si>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</si>
  <si>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</si>
  <si>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</si>
  <si>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</si>
  <si>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</si>
  <si>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</si>
  <si>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</si>
  <si>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</si>
  <si>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</si>
  <si>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</si>
  <si>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</si>
  <si>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</si>
  <si>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</si>
  <si>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</si>
  <si>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</si>
  <si>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</si>
  <si>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</si>
  <si>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</si>
  <si>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</si>
  <si>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</si>
  <si>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</si>
  <si>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</si>
  <si>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</si>
  <si>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</si>
  <si>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</si>
  <si>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</si>
  <si>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</si>
  <si>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</si>
  <si>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</si>
  <si>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</si>
  <si>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</si>
  <si>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</si>
  <si>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</si>
  <si>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</si>
  <si>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</si>
  <si>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</si>
  <si>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</si>
  <si>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</si>
  <si>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</si>
  <si>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</si>
  <si>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</si>
  <si>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</si>
  <si>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</si>
  <si>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</si>
  <si>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</si>
  <si>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</si>
  <si>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</si>
  <si>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</si>
  <si>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</si>
  <si>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</si>
  <si>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</si>
  <si>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</si>
  <si>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</si>
  <si>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</si>
  <si>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</si>
  <si>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</si>
  <si>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</si>
  <si>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</si>
  <si>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</si>
  <si>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</si>
  <si>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</si>
  <si>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</si>
  <si>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</si>
  <si>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</si>
  <si>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</si>
  <si>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</si>
  <si>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</si>
  <si>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</si>
  <si>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</si>
  <si>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</si>
  <si>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</si>
  <si>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</si>
  <si>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</si>
  <si>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</si>
  <si>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</si>
  <si>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</si>
  <si>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</si>
  <si>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</si>
  <si>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</si>
  <si>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</si>
  <si>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</si>
  <si>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</si>
  <si>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</si>
  <si>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</si>
  <si>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</si>
  <si>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</si>
  <si>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</si>
  <si>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</si>
  <si>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</si>
  <si>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</si>
  <si>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</si>
  <si>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</si>
  <si>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</si>
  <si>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</si>
  <si>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</si>
  <si>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</si>
  <si>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</si>
  <si>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</si>
  <si>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</si>
  <si>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</si>
  <si>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</si>
  <si>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</si>
  <si>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</si>
  <si>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</si>
  <si>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</si>
  <si>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</si>
  <si>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</si>
  <si>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</si>
  <si>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</si>
  <si>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</si>
  <si>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</si>
  <si>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</si>
  <si>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</si>
  <si>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</si>
  <si>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</si>
  <si>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</si>
  <si>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</si>
  <si>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</si>
  <si>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</si>
  <si>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</si>
  <si>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</si>
  <si>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</si>
  <si>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</si>
  <si>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</si>
  <si>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</si>
  <si>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</si>
  <si>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</si>
  <si>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</si>
  <si>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</si>
  <si>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</si>
  <si>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</si>
  <si>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</si>
  <si>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</si>
  <si>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</si>
  <si>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</si>
  <si>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</si>
  <si>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</si>
  <si>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</si>
  <si>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</si>
  <si>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</si>
  <si>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</si>
  <si>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</si>
  <si>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</si>
  <si>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</si>
  <si>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</si>
  <si>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</si>
  <si>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</si>
  <si>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</si>
  <si>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</si>
  <si>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</si>
  <si>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</si>
  <si>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</si>
  <si>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</si>
  <si>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</si>
  <si>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</si>
  <si>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</si>
  <si>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</si>
  <si>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</si>
  <si>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</si>
  <si>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</si>
  <si>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</si>
  <si>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</si>
  <si>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</si>
  <si>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</si>
  <si>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</si>
  <si>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</si>
  <si>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</si>
  <si>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</si>
  <si>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</si>
  <si>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</si>
  <si>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</si>
  <si>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</si>
  <si>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</si>
  <si>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</si>
  <si>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</si>
  <si>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</si>
  <si>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</si>
  <si>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</si>
  <si>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</si>
  <si>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</si>
  <si>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</si>
  <si>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</si>
  <si>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</si>
  <si>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</si>
  <si>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</si>
  <si>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</si>
  <si>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</si>
  <si>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</si>
  <si>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</si>
  <si>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</si>
  <si>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</si>
  <si>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</si>
  <si>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</si>
  <si>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</si>
  <si>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</si>
  <si>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</si>
  <si>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</si>
  <si>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</si>
  <si>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</si>
  <si>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</si>
  <si>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</si>
  <si>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</si>
  <si>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</si>
  <si>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</si>
  <si>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</si>
  <si>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</si>
  <si>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</si>
  <si>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</si>
  <si>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</si>
  <si>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</si>
  <si>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</si>
  <si>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</si>
  <si>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</si>
  <si>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</si>
  <si>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</si>
  <si>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</si>
  <si>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</si>
  <si>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</si>
  <si>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</si>
  <si>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</si>
  <si>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</si>
  <si>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</si>
  <si>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</si>
  <si>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</si>
  <si>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</si>
  <si>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</si>
  <si>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</si>
  <si>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</si>
  <si>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</si>
  <si>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</si>
  <si>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</si>
  <si>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</si>
  <si>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</si>
  <si>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</si>
  <si>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</si>
  <si>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</si>
  <si>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</si>
  <si>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</si>
  <si>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</si>
  <si>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</si>
  <si>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</si>
  <si>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</si>
  <si>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</si>
  <si>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</si>
  <si>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</si>
  <si>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</si>
  <si>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</si>
  <si>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</si>
  <si>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</si>
  <si>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</si>
  <si>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</si>
  <si>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</si>
  <si>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</si>
  <si>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</si>
  <si>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</si>
  <si>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</si>
  <si>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</si>
  <si>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</si>
  <si>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</si>
  <si>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</si>
  <si>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</si>
  <si>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</si>
  <si>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</si>
  <si>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</si>
  <si>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</si>
  <si>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</si>
  <si>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</si>
  <si>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</si>
  <si>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</si>
  <si>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</si>
  <si>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</si>
  <si>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</si>
  <si>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</si>
  <si>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</si>
  <si>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</si>
  <si>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</si>
  <si>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</si>
  <si>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</si>
  <si>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</si>
  <si>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</si>
  <si>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</si>
  <si>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</si>
  <si>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</si>
  <si>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</si>
  <si>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</si>
  <si>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</si>
  <si>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</si>
  <si>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</si>
  <si>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</si>
  <si>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</si>
  <si>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</si>
  <si>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</si>
  <si>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</si>
  <si>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</si>
  <si>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</si>
  <si>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</si>
  <si>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</si>
  <si>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</si>
  <si>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</si>
  <si>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</si>
  <si>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</si>
  <si>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</si>
  <si>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</si>
  <si>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</si>
  <si>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</si>
  <si>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</si>
  <si>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</si>
  <si>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</si>
  <si>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</si>
  <si>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</si>
  <si>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</si>
  <si>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</si>
  <si>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</si>
  <si>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</si>
  <si>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</si>
  <si>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</si>
  <si>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</si>
  <si>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</si>
  <si>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</si>
  <si>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</si>
  <si>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</si>
  <si>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</si>
  <si>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</si>
  <si>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</si>
  <si>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</si>
  <si>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</si>
  <si>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</si>
  <si>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</si>
  <si>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</si>
  <si>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</si>
  <si>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</si>
  <si>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</si>
  <si>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</si>
  <si>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</si>
  <si>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</si>
  <si>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</si>
  <si>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</si>
  <si>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</si>
  <si>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</si>
  <si>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</si>
  <si>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</si>
  <si>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</si>
  <si>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</si>
  <si>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</si>
  <si>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</si>
  <si>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</si>
  <si>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</si>
  <si>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</si>
  <si>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</si>
  <si>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</si>
  <si>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</si>
  <si>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</si>
  <si>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</si>
  <si>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</si>
  <si>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</si>
  <si>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</si>
  <si>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</si>
  <si>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</si>
  <si>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</si>
  <si>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</si>
  <si>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</si>
  <si>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</si>
  <si>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</si>
  <si>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</si>
  <si>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</si>
  <si>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</si>
  <si>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</si>
  <si>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</si>
  <si>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</si>
  <si>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</si>
  <si>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</si>
  <si>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</si>
  <si>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</si>
  <si>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</si>
  <si>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</si>
  <si>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</si>
  <si>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</si>
  <si>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</si>
  <si>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</si>
  <si>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</si>
  <si>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</si>
  <si>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</si>
  <si>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</si>
  <si>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</si>
  <si>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</si>
  <si>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</si>
  <si>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</si>
  <si>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</si>
  <si>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</si>
  <si>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</si>
  <si>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</si>
  <si>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</si>
  <si>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</si>
  <si>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</si>
  <si>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</si>
  <si>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</si>
  <si>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</si>
  <si>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</si>
  <si>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</si>
  <si>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</si>
  <si>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</si>
  <si>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</si>
  <si>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</si>
  <si>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</si>
  <si>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</si>
  <si>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</si>
  <si>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</si>
  <si>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</si>
  <si>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</si>
  <si>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</si>
  <si>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</si>
  <si>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</si>
  <si>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</si>
  <si>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</si>
  <si>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</si>
  <si>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</si>
  <si>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</si>
  <si>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</si>
  <si>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</si>
  <si>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</si>
  <si>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</si>
  <si>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</si>
  <si>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</si>
  <si>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</si>
  <si>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</si>
  <si>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</si>
  <si>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</si>
  <si>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</si>
  <si>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</si>
  <si>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</si>
  <si>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</si>
  <si>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</si>
  <si>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</si>
  <si>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</si>
  <si>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</si>
  <si>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</si>
  <si>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</si>
  <si>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</si>
  <si>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</si>
  <si>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</si>
  <si>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</si>
  <si>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</si>
  <si>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</si>
  <si>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</si>
  <si>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</si>
  <si>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</si>
  <si>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</si>
  <si>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</si>
  <si>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</si>
  <si>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</si>
  <si>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</si>
  <si>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</si>
  <si>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</si>
  <si>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</si>
  <si>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</si>
  <si>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</si>
  <si>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</si>
  <si>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</si>
  <si>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</si>
  <si>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</si>
  <si>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</si>
  <si>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</si>
  <si>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</si>
  <si>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</si>
  <si>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</si>
  <si>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</si>
  <si>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</si>
  <si>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</si>
  <si>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</si>
  <si>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</si>
  <si>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</si>
  <si>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</si>
  <si>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</si>
  <si>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</si>
  <si>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</si>
  <si>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</si>
  <si>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</si>
  <si>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</si>
  <si>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</si>
  <si>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</si>
  <si>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</si>
  <si>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</si>
  <si>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</si>
  <si>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</si>
  <si>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</si>
  <si>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</si>
  <si>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</si>
  <si>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</si>
  <si>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</si>
  <si>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</si>
  <si>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</si>
  <si>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</si>
  <si>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</si>
  <si>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</si>
  <si>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</si>
  <si>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</si>
  <si>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</si>
  <si>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</si>
  <si>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</si>
  <si>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</si>
  <si>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</si>
  <si>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</si>
  <si>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</si>
  <si>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</si>
  <si>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</si>
  <si>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</si>
  <si>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</si>
  <si>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</si>
  <si>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</si>
  <si>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</si>
  <si>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</si>
  <si>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</si>
  <si>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</si>
  <si>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</si>
  <si>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</si>
  <si>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</si>
  <si>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</si>
  <si>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</si>
  <si>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</si>
  <si>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</si>
  <si>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</si>
  <si>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</si>
  <si>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</si>
  <si>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</si>
  <si>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</si>
  <si>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</si>
  <si>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</si>
  <si>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</si>
  <si>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</si>
  <si>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</si>
  <si>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</si>
  <si>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</si>
  <si>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</si>
  <si>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</si>
  <si>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</si>
  <si>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</si>
  <si>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</si>
  <si>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</si>
  <si>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</si>
  <si>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</si>
  <si>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</si>
  <si>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</si>
  <si>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</si>
  <si>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</si>
  <si>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</si>
  <si>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</si>
  <si>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</si>
  <si>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</si>
  <si>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</si>
  <si>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</si>
  <si>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</si>
  <si>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</si>
  <si>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</si>
  <si>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</si>
  <si>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</si>
  <si>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</si>
  <si>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</si>
  <si>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</si>
  <si>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</si>
  <si>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</si>
  <si>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</si>
  <si>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</si>
  <si>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</si>
  <si>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</si>
  <si>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</si>
  <si>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</si>
  <si>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</si>
  <si>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</si>
  <si>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</si>
  <si>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</si>
  <si>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</si>
  <si>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</si>
  <si>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</si>
  <si>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</si>
  <si>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</si>
  <si>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</si>
  <si>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</si>
  <si>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</si>
  <si>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</si>
  <si>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</si>
  <si>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</si>
  <si>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</si>
  <si>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</si>
  <si>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</si>
  <si>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</si>
  <si>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</si>
  <si>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</si>
  <si>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</si>
  <si>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</si>
  <si>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</si>
  <si>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</si>
  <si>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</si>
  <si>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</si>
  <si>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</si>
  <si>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</si>
  <si>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</si>
  <si>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</si>
  <si>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</si>
  <si>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</si>
  <si>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</si>
  <si>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</si>
  <si>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</si>
  <si>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</si>
  <si>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</si>
  <si>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</si>
  <si>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</si>
  <si>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</si>
  <si>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</si>
  <si>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</si>
  <si>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</si>
  <si>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</si>
  <si>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</si>
  <si>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</si>
  <si>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</si>
  <si>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</si>
  <si>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</si>
  <si>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</si>
  <si>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</si>
  <si>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</si>
  <si>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</si>
  <si>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</si>
  <si>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</si>
  <si>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</si>
  <si>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</si>
  <si>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</si>
  <si>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</si>
  <si>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</si>
  <si>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</si>
  <si>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</si>
  <si>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</si>
  <si>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</si>
  <si>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</si>
  <si>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</si>
  <si>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</si>
  <si>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</si>
  <si>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</si>
  <si>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</si>
  <si>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</si>
  <si>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</si>
  <si>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</si>
  <si>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</si>
  <si>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</si>
  <si>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</si>
  <si>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</si>
  <si>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</si>
  <si>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</si>
  <si>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</si>
  <si>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</si>
  <si>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</si>
  <si>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</si>
  <si>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</si>
  <si>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</si>
  <si>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</si>
  <si>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</si>
  <si>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</si>
  <si>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</si>
  <si>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</si>
  <si>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</si>
  <si>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</si>
  <si>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</si>
  <si>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</si>
  <si>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</si>
  <si>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</si>
  <si>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</si>
  <si>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</si>
  <si>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</si>
  <si>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</si>
  <si>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</si>
  <si>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</si>
  <si>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</si>
  <si>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</si>
  <si>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</si>
  <si>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</si>
  <si>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</si>
  <si>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</si>
  <si>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</si>
  <si>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</si>
  <si>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</si>
  <si>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</si>
  <si>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</si>
  <si>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</si>
  <si>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</si>
  <si>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</si>
  <si>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</si>
  <si>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</si>
  <si>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</si>
  <si>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</si>
  <si>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</si>
  <si>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</si>
  <si>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</si>
  <si>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</si>
  <si>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</si>
  <si>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</si>
  <si>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</si>
  <si>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</si>
  <si>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</si>
  <si>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</si>
  <si>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</si>
  <si>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</si>
  <si>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</si>
  <si>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</si>
  <si>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</si>
  <si>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</si>
  <si>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</si>
  <si>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</si>
  <si>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</si>
  <si>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</si>
  <si>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</si>
  <si>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</si>
  <si>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</si>
  <si>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</si>
  <si>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</si>
  <si>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</si>
  <si>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</si>
  <si>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</si>
  <si>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</si>
  <si>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</si>
  <si>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</si>
  <si>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</si>
  <si>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</si>
  <si>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</si>
  <si>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</si>
  <si>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</si>
  <si>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</si>
  <si>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</si>
  <si>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</si>
  <si>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</si>
  <si>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</si>
  <si>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</si>
  <si>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</si>
  <si>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</si>
  <si>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</si>
  <si>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</si>
  <si>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</si>
  <si>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</si>
  <si>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</si>
  <si>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</si>
  <si>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</si>
  <si>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</si>
  <si>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</si>
  <si>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</si>
  <si>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</si>
  <si>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</si>
  <si>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</si>
  <si>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</si>
  <si>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</si>
  <si>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</si>
  <si>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</si>
  <si>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</si>
  <si>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</si>
  <si>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</si>
  <si>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</si>
  <si>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</si>
  <si>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</si>
  <si>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</si>
  <si>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</si>
  <si>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</si>
  <si>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</si>
  <si>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</si>
  <si>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</si>
  <si>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</si>
  <si>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</si>
  <si>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</si>
  <si>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</si>
  <si>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</si>
  <si>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</si>
  <si>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</si>
  <si>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</si>
  <si>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</si>
  <si>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</si>
  <si>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</si>
  <si>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</si>
  <si>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</si>
  <si>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</si>
  <si>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</si>
  <si>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</si>
  <si>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</si>
  <si>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</si>
  <si>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</si>
  <si>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</si>
  <si>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</si>
  <si>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</si>
  <si>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</si>
  <si>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</si>
  <si>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</si>
  <si>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</si>
  <si>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</si>
  <si>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</si>
  <si>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</si>
  <si>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</si>
  <si>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</si>
  <si>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</si>
  <si>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</si>
  <si>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</si>
  <si>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</si>
  <si>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</si>
  <si>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</si>
  <si>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</si>
  <si>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</si>
  <si>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</si>
  <si>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</si>
  <si>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</si>
  <si>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</si>
  <si>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</si>
  <si>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</si>
  <si>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</si>
  <si>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</si>
  <si>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</si>
  <si>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</si>
  <si>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</si>
  <si>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</si>
  <si>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</si>
  <si>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</si>
  <si>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</si>
  <si>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</si>
  <si>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</si>
  <si>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</si>
  <si>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</si>
  <si>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</si>
  <si>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</si>
  <si>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</si>
  <si>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</si>
  <si>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</si>
  <si>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</si>
  <si>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</si>
  <si>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</si>
  <si>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</si>
  <si>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</si>
  <si>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</si>
  <si>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</si>
  <si>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</si>
  <si>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</si>
  <si>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</si>
  <si>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</si>
  <si>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</si>
  <si>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</si>
  <si>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</si>
  <si>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</si>
  <si>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</si>
  <si>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</si>
  <si>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</si>
  <si>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</si>
  <si>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</si>
  <si>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</si>
  <si>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</si>
  <si>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</si>
  <si>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</si>
  <si>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</si>
  <si>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</si>
  <si>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</si>
  <si>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</si>
  <si>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</si>
  <si>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</si>
  <si>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</si>
  <si>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</si>
  <si>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</si>
  <si>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</si>
  <si>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</si>
  <si>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</si>
  <si>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</si>
  <si>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</si>
  <si>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</si>
  <si>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</si>
  <si>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</si>
  <si>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</si>
  <si>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</si>
  <si>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</si>
  <si>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</si>
  <si>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</si>
  <si>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</si>
  <si>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</si>
  <si>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</si>
  <si>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</si>
  <si>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</si>
  <si>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</si>
  <si>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</si>
  <si>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</si>
  <si>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</si>
  <si>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</si>
  <si>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</si>
  <si>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</si>
  <si>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</si>
  <si>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</si>
  <si>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</si>
  <si>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</si>
  <si>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</si>
  <si>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</si>
  <si>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</si>
  <si>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</si>
  <si>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</si>
  <si>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</si>
  <si>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</si>
  <si>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</si>
  <si>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</si>
  <si>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</si>
  <si>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</si>
  <si>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</si>
  <si>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</si>
  <si>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</si>
  <si>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</si>
  <si>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</si>
  <si>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</si>
  <si>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</si>
  <si>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</si>
  <si>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</si>
  <si>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</si>
  <si>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</si>
  <si>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</si>
  <si>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</si>
  <si>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</si>
  <si>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</si>
  <si>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</si>
  <si>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</si>
  <si>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</si>
  <si>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</si>
  <si>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</si>
  <si>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</si>
  <si>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</si>
  <si>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</si>
  <si>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</si>
  <si>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</si>
  <si>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</si>
  <si>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</si>
  <si>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</si>
  <si>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</si>
  <si>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</si>
  <si>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</si>
  <si>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</si>
  <si>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</si>
  <si>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</si>
  <si>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</si>
  <si>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</si>
  <si>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</si>
  <si>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</si>
  <si>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</si>
  <si>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</si>
  <si>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</si>
  <si>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</si>
  <si>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</si>
  <si>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</si>
  <si>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</si>
  <si>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</si>
  <si>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</si>
  <si>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</si>
  <si>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</si>
  <si>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</si>
  <si>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</si>
  <si>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</si>
  <si>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</si>
  <si>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</si>
  <si>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</si>
  <si>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</si>
  <si>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</si>
  <si>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</si>
  <si>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</si>
  <si>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</si>
  <si>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</si>
  <si>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</si>
  <si>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</si>
  <si>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</si>
  <si>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</si>
  <si>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</si>
  <si>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</si>
  <si>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</si>
  <si>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</si>
  <si>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</si>
  <si>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</si>
  <si>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</si>
  <si>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</si>
  <si>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</si>
  <si>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</si>
  <si>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</si>
  <si>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</si>
  <si>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</si>
  <si>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</si>
  <si>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</si>
  <si>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</si>
  <si>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</si>
  <si>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</si>
  <si>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</si>
  <si>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</si>
  <si>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</si>
  <si>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</si>
  <si>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</si>
  <si>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</si>
  <si>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</si>
  <si>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</si>
  <si>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</si>
  <si>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</si>
  <si>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</si>
  <si>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</si>
  <si>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</si>
  <si>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</si>
  <si>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</si>
  <si>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</si>
  <si>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</si>
  <si>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</si>
  <si>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</si>
  <si>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</si>
  <si>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</si>
  <si>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</si>
  <si>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</si>
  <si>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</si>
  <si>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</si>
  <si>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</si>
  <si>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</si>
  <si>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</si>
  <si>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</si>
  <si>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</si>
  <si>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</si>
  <si>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</si>
  <si>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</si>
  <si>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</si>
  <si>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</si>
  <si>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</si>
  <si>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</si>
  <si>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</si>
  <si>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</si>
  <si>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</si>
  <si>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</si>
  <si>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</si>
  <si>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</si>
  <si>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</si>
  <si>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</si>
  <si>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</si>
  <si>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</si>
  <si>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</si>
  <si>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</si>
  <si>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</si>
  <si>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</si>
  <si>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</si>
  <si>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</si>
  <si>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</si>
  <si>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</si>
  <si>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</si>
  <si>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</si>
  <si>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</si>
  <si>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</si>
  <si>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</si>
  <si>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</si>
  <si>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</si>
  <si>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</si>
  <si>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</si>
  <si>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</si>
  <si>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</si>
  <si>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</si>
  <si>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</si>
  <si>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</si>
  <si>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</si>
  <si>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</si>
  <si>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</si>
  <si>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</si>
  <si>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</si>
  <si>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</si>
  <si>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</si>
  <si>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</si>
  <si>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</si>
  <si>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</si>
  <si>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</si>
  <si>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</si>
  <si>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</si>
  <si>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</si>
  <si>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</si>
  <si>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</si>
  <si>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</si>
  <si>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</si>
  <si>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</si>
  <si>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</si>
  <si>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</si>
  <si>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</si>
  <si>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</si>
  <si>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</si>
  <si>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</si>
  <si>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</si>
  <si>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</si>
  <si>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</si>
  <si>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</si>
  <si>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</si>
  <si>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</si>
  <si>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</si>
  <si>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</si>
  <si>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</si>
  <si>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</si>
  <si>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</si>
  <si>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</si>
  <si>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</si>
  <si>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</si>
  <si>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</si>
  <si>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</si>
  <si>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</si>
  <si>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</si>
  <si>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</si>
  <si>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</si>
  <si>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</si>
  <si>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</si>
  <si>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</si>
  <si>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</si>
  <si>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</si>
  <si>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</si>
  <si>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</si>
  <si>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</si>
  <si>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</si>
  <si>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</si>
  <si>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</si>
  <si>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</si>
  <si>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</si>
  <si>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</si>
  <si>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</si>
  <si>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</si>
  <si>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</si>
  <si>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</si>
  <si>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</si>
  <si>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</si>
  <si>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</si>
  <si>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</si>
  <si>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</si>
  <si>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</si>
  <si>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</si>
  <si>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</si>
  <si>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</si>
  <si>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</si>
  <si>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</si>
  <si>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</si>
  <si>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</si>
  <si>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</si>
  <si>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</si>
  <si>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</si>
  <si>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</si>
  <si>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</si>
  <si>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</si>
  <si>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</si>
  <si>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</si>
  <si>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</si>
  <si>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</si>
  <si>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</si>
  <si>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</si>
  <si>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</si>
  <si>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</si>
  <si>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</si>
  <si>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</si>
  <si>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</si>
  <si>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</si>
  <si>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</si>
  <si>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</si>
  <si>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</si>
  <si>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</si>
  <si>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</si>
  <si>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</si>
  <si>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</si>
  <si>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</si>
  <si>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</si>
  <si>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</si>
  <si>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</si>
  <si>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</si>
  <si>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</si>
  <si>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</si>
  <si>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</si>
  <si>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</si>
  <si>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</si>
  <si>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</si>
  <si>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</si>
  <si>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</si>
  <si>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</si>
  <si>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</si>
  <si>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</si>
  <si>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</si>
  <si>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</si>
  <si>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</si>
  <si>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</si>
  <si>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</si>
  <si>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</si>
  <si>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</si>
  <si>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</si>
  <si>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</si>
  <si>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</si>
  <si>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</si>
  <si>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</si>
  <si>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</si>
  <si>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</si>
  <si>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</si>
  <si>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</si>
  <si>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</si>
  <si>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</si>
  <si>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</si>
  <si>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</si>
  <si>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</si>
  <si>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</si>
  <si>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</si>
  <si>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</si>
  <si>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</si>
  <si>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</si>
  <si>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</si>
  <si>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</si>
  <si>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</si>
  <si>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</si>
  <si>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</si>
  <si>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</si>
  <si>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</si>
  <si>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</si>
  <si>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</si>
  <si>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</si>
  <si>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</si>
  <si>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</si>
  <si>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</si>
  <si>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</si>
  <si>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</si>
  <si>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</si>
  <si>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</si>
  <si>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</si>
  <si>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</si>
  <si>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</si>
  <si>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</si>
  <si>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</si>
  <si>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</si>
  <si>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</si>
  <si>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</si>
  <si>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</si>
  <si>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</si>
  <si>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</si>
  <si>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</si>
  <si>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</si>
  <si>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</si>
  <si>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</si>
  <si>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</si>
  <si>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</si>
  <si>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</si>
  <si>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</si>
  <si>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</si>
  <si>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</si>
  <si>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</si>
  <si>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</si>
  <si>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</si>
  <si>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</si>
  <si>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</si>
  <si>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</si>
  <si>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</si>
  <si>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</si>
  <si>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</si>
  <si>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</si>
  <si>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</si>
  <si>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</si>
  <si>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</si>
  <si>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</si>
  <si>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</si>
  <si>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</si>
  <si>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</si>
  <si>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</si>
  <si>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</si>
  <si>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</si>
  <si>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</si>
  <si>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</si>
  <si>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</si>
  <si>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</si>
  <si>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</si>
  <si>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</si>
  <si>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</si>
  <si>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</si>
  <si>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</si>
  <si>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</si>
  <si>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</si>
  <si>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</si>
  <si>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</si>
  <si>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</si>
  <si>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</si>
  <si>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</si>
  <si>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</si>
  <si>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</si>
  <si>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</si>
  <si>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</si>
  <si>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</si>
  <si>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</si>
  <si>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</si>
  <si>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</si>
  <si>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</si>
  <si>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</si>
  <si>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</si>
  <si>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</si>
  <si>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</si>
  <si>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</si>
  <si>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</si>
  <si>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</si>
  <si>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</si>
  <si>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</si>
  <si>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</si>
  <si>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</si>
  <si>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</si>
  <si>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</si>
  <si>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</si>
  <si>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</si>
  <si>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</si>
  <si>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</si>
  <si>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</si>
  <si>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</si>
  <si>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</si>
  <si>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</si>
  <si>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</si>
  <si>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</si>
  <si>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</si>
  <si>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</si>
  <si>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</si>
  <si>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</si>
  <si>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</si>
  <si>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</si>
  <si>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</si>
  <si>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</si>
  <si>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</si>
  <si>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</si>
  <si>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</si>
  <si>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</si>
  <si>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</si>
  <si>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</si>
  <si>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</si>
  <si>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</si>
  <si>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</si>
  <si>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</si>
  <si>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</si>
  <si>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</si>
  <si>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</si>
  <si>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</si>
  <si>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</si>
  <si>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</si>
  <si>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</si>
  <si>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</si>
  <si>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</si>
  <si>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</si>
  <si>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</si>
  <si>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</si>
  <si>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</si>
  <si>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</si>
  <si>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</si>
  <si>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</si>
  <si>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</si>
  <si>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</si>
  <si>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</si>
  <si>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</si>
  <si>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</si>
  <si>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</si>
  <si>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</si>
  <si>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</si>
  <si>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</si>
  <si>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</si>
  <si>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</si>
  <si>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</si>
  <si>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</si>
  <si>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</si>
  <si>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</si>
  <si>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</si>
  <si>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</si>
  <si>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</si>
  <si>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</si>
  <si>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</si>
  <si>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</si>
  <si>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</si>
  <si>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</si>
  <si>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</si>
  <si>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</si>
  <si>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</si>
  <si>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</si>
  <si>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</si>
  <si>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</si>
  <si>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</si>
  <si>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</si>
  <si>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</si>
  <si>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</si>
  <si>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</si>
  <si>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</si>
  <si>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</si>
  <si>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</si>
  <si>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</si>
  <si>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</si>
  <si>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</si>
  <si>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</si>
  <si>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</si>
  <si>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</si>
  <si>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</si>
  <si>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</si>
  <si>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</si>
  <si>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</si>
  <si>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</si>
  <si>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</si>
  <si>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</si>
  <si>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</si>
  <si>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</si>
  <si>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</si>
  <si>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</si>
  <si>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</si>
  <si>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</si>
  <si>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</si>
  <si>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</si>
  <si>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</si>
  <si>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</si>
  <si>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</si>
  <si>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</si>
  <si>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</si>
  <si>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</si>
  <si>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</si>
  <si>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</si>
  <si>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</si>
  <si>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</si>
  <si>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</si>
  <si>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</si>
  <si>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</si>
  <si>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</si>
  <si>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</si>
  <si>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</si>
  <si>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</si>
  <si>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</si>
  <si>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</si>
  <si>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</si>
  <si>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</si>
  <si>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</si>
  <si>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</si>
  <si>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</si>
  <si>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</si>
  <si>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</si>
  <si>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</si>
  <si>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</si>
  <si>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</si>
  <si>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</si>
  <si>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</si>
  <si>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</si>
  <si>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</si>
  <si>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</si>
  <si>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</si>
  <si>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</si>
  <si>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</si>
  <si>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</si>
  <si>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</si>
  <si>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</si>
  <si>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</si>
  <si>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</si>
  <si>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</si>
  <si>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</si>
  <si>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</si>
  <si>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</si>
  <si>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</si>
  <si>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</si>
  <si>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</si>
  <si>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</si>
  <si>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</si>
  <si>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</si>
  <si>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</si>
  <si>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</si>
  <si>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</si>
  <si>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</si>
  <si>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</si>
  <si>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</si>
  <si>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</si>
  <si>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</si>
  <si>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</si>
  <si>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</si>
  <si>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</si>
  <si>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</si>
  <si>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</si>
  <si>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</si>
  <si>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</si>
  <si>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</si>
  <si>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</si>
  <si>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</si>
  <si>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</si>
  <si>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</si>
  <si>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</si>
  <si>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</si>
  <si>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</si>
  <si>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</si>
  <si>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</si>
  <si>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</si>
  <si>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</si>
  <si>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</si>
  <si>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</si>
  <si>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</si>
  <si>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</si>
  <si>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</si>
  <si>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</si>
  <si>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</si>
  <si>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</si>
  <si>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</si>
  <si>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</si>
  <si>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</si>
  <si>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</si>
  <si>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</si>
  <si>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</si>
  <si>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</si>
  <si>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</si>
  <si>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</si>
  <si>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</si>
  <si>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</si>
  <si>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</si>
  <si>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</si>
  <si>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</si>
  <si>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</si>
  <si>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</si>
  <si>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</si>
  <si>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</si>
  <si>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</si>
  <si>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</si>
  <si>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</si>
  <si>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</si>
  <si>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</si>
  <si>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</si>
  <si>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</si>
  <si>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</si>
  <si>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</si>
  <si>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</si>
  <si>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</si>
  <si>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</si>
  <si>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</si>
  <si>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</si>
  <si>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</si>
  <si>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</si>
  <si>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</si>
  <si>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</si>
  <si>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</si>
  <si>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</si>
  <si>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</si>
  <si>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</si>
  <si>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</si>
  <si>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</si>
  <si>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</si>
  <si>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</si>
  <si>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</si>
  <si>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</si>
  <si>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</si>
  <si>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</si>
  <si>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</si>
  <si>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</si>
  <si>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</si>
  <si>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</si>
  <si>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</si>
  <si>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</si>
  <si>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</si>
  <si>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</si>
  <si>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</si>
  <si>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</si>
  <si>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</si>
  <si>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</si>
  <si>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</si>
  <si>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</si>
  <si>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</si>
  <si>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</si>
  <si>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</si>
  <si>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</si>
  <si>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</si>
  <si>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</si>
  <si>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</si>
  <si>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</si>
  <si>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</si>
  <si>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</si>
  <si>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</si>
  <si>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</si>
  <si>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</si>
  <si>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</si>
  <si>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</si>
  <si>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</si>
  <si>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</si>
  <si>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</si>
  <si>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</si>
  <si>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</si>
  <si>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</si>
  <si>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</si>
  <si>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</si>
  <si>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</si>
  <si>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</si>
  <si>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</si>
  <si>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</si>
  <si>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</si>
  <si>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</si>
  <si>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</si>
  <si>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</si>
  <si>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</si>
  <si>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</si>
  <si>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</si>
  <si>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</si>
  <si>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</si>
  <si>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</si>
  <si>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</si>
  <si>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</si>
  <si>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</si>
  <si>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</si>
  <si>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</si>
  <si>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</si>
  <si>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</si>
  <si>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</si>
  <si>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</si>
  <si>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</si>
  <si>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</si>
  <si>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</si>
  <si>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</si>
  <si>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</si>
  <si>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</si>
  <si>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</si>
  <si>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</si>
  <si>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</si>
  <si>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</si>
  <si>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</si>
  <si>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</si>
  <si>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</si>
  <si>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</si>
  <si>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</si>
  <si>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</si>
  <si>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</si>
  <si>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</si>
  <si>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</si>
  <si>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</si>
  <si>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</si>
  <si>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</si>
  <si>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</si>
  <si>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</si>
  <si>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</si>
  <si>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</si>
  <si>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</si>
  <si>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</si>
  <si>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</si>
  <si>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</si>
  <si>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</si>
  <si>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</si>
  <si>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</si>
  <si>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</si>
  <si>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</si>
  <si>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</si>
  <si>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</si>
  <si>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</si>
  <si>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</si>
  <si>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</si>
  <si>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</si>
  <si>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</si>
  <si>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</si>
  <si>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</si>
  <si>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</si>
  <si>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</si>
  <si>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</si>
  <si>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</si>
  <si>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</si>
  <si>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</si>
  <si>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</si>
  <si>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</si>
  <si>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</si>
  <si>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</si>
  <si>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</si>
  <si>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</si>
  <si>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</si>
  <si>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</si>
  <si>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</si>
  <si>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</si>
  <si>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</si>
  <si>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</si>
  <si>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</si>
  <si>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</si>
  <si>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</si>
  <si>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</si>
  <si>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</si>
  <si>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</si>
  <si>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</si>
  <si>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</si>
  <si>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</si>
  <si>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</si>
  <si>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</si>
  <si>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</si>
  <si>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</si>
  <si>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</si>
  <si>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</si>
  <si>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</si>
  <si>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</si>
  <si>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</si>
  <si>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</si>
  <si>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</si>
  <si>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</si>
  <si>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</si>
  <si>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</si>
  <si>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</si>
  <si>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</si>
  <si>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</si>
  <si>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</si>
  <si>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</si>
  <si>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</si>
  <si>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</si>
  <si>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</si>
  <si>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</si>
  <si>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</si>
  <si>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</si>
  <si>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</si>
  <si>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</si>
  <si>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</si>
  <si>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</si>
  <si>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</si>
  <si>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</si>
  <si>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</si>
  <si>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</si>
  <si>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</si>
  <si>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</si>
  <si>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</si>
  <si>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</si>
  <si>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</si>
  <si>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</si>
  <si>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</si>
  <si>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</si>
  <si>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</si>
  <si>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</si>
  <si>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</si>
  <si>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</si>
  <si>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</si>
  <si>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</si>
  <si>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</si>
  <si>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</si>
  <si>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</si>
  <si>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</si>
  <si>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</si>
  <si>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</si>
  <si>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</si>
  <si>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</si>
  <si>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</si>
  <si>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</si>
  <si>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</si>
  <si>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</si>
  <si>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</si>
  <si>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</si>
  <si>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</si>
  <si>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</si>
  <si>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</si>
  <si>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</si>
  <si>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</si>
  <si>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</si>
  <si>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</si>
  <si>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</si>
  <si>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</si>
  <si>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</si>
  <si>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</si>
  <si>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</si>
  <si>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</si>
  <si>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</si>
  <si>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</si>
  <si>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</si>
  <si>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</si>
  <si>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</si>
  <si>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</si>
  <si>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</si>
  <si>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</si>
  <si>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</si>
  <si>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</si>
  <si>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</si>
  <si>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</si>
  <si>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</si>
  <si>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</si>
  <si>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</si>
  <si>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</si>
  <si>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</si>
  <si>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</si>
  <si>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</si>
  <si>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</si>
  <si>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</si>
  <si>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</si>
  <si>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</si>
  <si>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</si>
  <si>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</si>
  <si>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</si>
  <si>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</si>
  <si>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</si>
  <si>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</si>
  <si>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</si>
  <si>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</si>
  <si>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</si>
  <si>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</si>
  <si>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</si>
  <si>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</si>
  <si>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</si>
  <si>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</si>
  <si>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</si>
  <si>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</si>
  <si>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</si>
  <si>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</si>
  <si>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</si>
  <si>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</si>
  <si>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</si>
  <si>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</si>
  <si>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</si>
  <si>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</si>
  <si>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</si>
  <si>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</si>
  <si>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</si>
  <si>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</si>
  <si>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</si>
  <si>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</si>
  <si>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</si>
  <si>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</si>
  <si>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</si>
  <si>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</si>
  <si>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</si>
  <si>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</si>
  <si>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</si>
  <si>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</si>
  <si>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</si>
  <si>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</si>
  <si>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</si>
  <si>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</si>
  <si>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</si>
  <si>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</si>
  <si>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</si>
  <si>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</si>
  <si>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</si>
  <si>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</si>
  <si>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</si>
  <si>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</si>
  <si>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</si>
  <si>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</si>
  <si>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</si>
  <si>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</si>
  <si>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</si>
  <si>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</si>
  <si>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</si>
  <si>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</si>
  <si>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</si>
  <si>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</si>
  <si>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</si>
  <si>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</si>
  <si>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</si>
  <si>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</si>
  <si>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</si>
  <si>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</si>
  <si>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</si>
  <si>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</si>
  <si>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</si>
  <si>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</si>
  <si>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</si>
  <si>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</si>
  <si>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</si>
  <si>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</si>
  <si>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</si>
  <si>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</si>
  <si>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</si>
  <si>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</si>
  <si>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</si>
  <si>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</si>
  <si>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</si>
  <si>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</si>
  <si>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</si>
  <si>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</si>
  <si>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</si>
  <si>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</si>
  <si>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</si>
  <si>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</si>
  <si>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</si>
  <si>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</si>
  <si>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</si>
  <si>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</si>
  <si>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</si>
  <si>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</si>
  <si>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</si>
  <si>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</si>
  <si>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</si>
  <si>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</si>
  <si>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</si>
  <si>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</si>
  <si>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</si>
  <si>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</si>
  <si>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</si>
  <si>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</si>
  <si>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</si>
  <si>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</si>
  <si>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</si>
  <si>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</si>
  <si>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</si>
  <si>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</si>
  <si>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</si>
  <si>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</si>
  <si>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</si>
  <si>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</si>
  <si>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</si>
  <si>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</si>
  <si>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</si>
  <si>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</si>
  <si>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</si>
  <si>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</si>
  <si>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</si>
  <si>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</si>
  <si>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</si>
  <si>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</si>
  <si>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</si>
  <si>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</si>
  <si>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</si>
  <si>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</si>
  <si>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</si>
  <si>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</si>
  <si>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</si>
  <si>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</si>
  <si>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</si>
  <si>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</si>
  <si>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</si>
  <si>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</si>
  <si>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</si>
  <si>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</si>
  <si>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</si>
  <si>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</si>
  <si>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</si>
  <si>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</si>
  <si>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</si>
  <si>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</si>
  <si>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</si>
  <si>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</si>
  <si>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</si>
  <si>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</si>
  <si>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</si>
  <si>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</si>
  <si>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</si>
  <si>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</si>
  <si>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</si>
  <si>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</si>
  <si>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</si>
  <si>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</si>
  <si>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</si>
  <si>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</si>
  <si>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</si>
  <si>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</si>
  <si>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</si>
  <si>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</si>
  <si>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</si>
  <si>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</si>
  <si>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</si>
  <si>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</si>
  <si>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</si>
  <si>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</si>
  <si>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</si>
  <si>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</si>
  <si>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</si>
  <si>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</si>
  <si>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</si>
  <si>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</si>
  <si>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</si>
  <si>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</si>
  <si>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</si>
  <si>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</si>
  <si>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</si>
  <si>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</si>
  <si>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</si>
  <si>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</si>
  <si>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</si>
  <si>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</si>
  <si>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</si>
  <si>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</si>
  <si>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</si>
  <si>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</si>
  <si>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</si>
  <si>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</si>
  <si>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</si>
  <si>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</si>
  <si>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</si>
  <si>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</si>
  <si>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</si>
  <si>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</si>
  <si>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</si>
  <si>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</si>
  <si>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</si>
  <si>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</si>
  <si>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</si>
  <si>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</si>
  <si>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</si>
  <si>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</si>
  <si>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</si>
  <si>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</si>
  <si>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</si>
  <si>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</si>
  <si>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</si>
  <si>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</si>
  <si>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</si>
  <si>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</si>
  <si>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</si>
  <si>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</si>
  <si>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</si>
  <si>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</si>
  <si>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</si>
  <si>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</si>
  <si>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</si>
  <si>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</si>
  <si>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</si>
  <si>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</si>
  <si>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</si>
  <si>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</si>
  <si>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</si>
  <si>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</si>
  <si>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</si>
  <si>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</si>
  <si>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</si>
  <si>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</si>
  <si>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</si>
  <si>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</si>
  <si>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</si>
  <si>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</si>
  <si>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</si>
  <si>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</si>
  <si>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</si>
  <si>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</si>
  <si>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</si>
  <si>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</si>
  <si>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</si>
  <si>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</si>
  <si>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</si>
  <si>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</si>
  <si>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</si>
  <si>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</si>
  <si>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</si>
  <si>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</si>
  <si>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</si>
  <si>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</si>
  <si>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</si>
  <si>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</si>
  <si>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</si>
  <si>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</si>
  <si>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</si>
  <si>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</si>
  <si>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</si>
  <si>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</si>
  <si>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</si>
  <si>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</si>
  <si>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</si>
  <si>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</si>
  <si>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</si>
  <si>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</si>
  <si>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</si>
  <si>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</si>
  <si>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</si>
  <si>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</si>
  <si>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</si>
  <si>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</si>
  <si>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</si>
  <si>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</si>
  <si>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</si>
  <si>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</si>
  <si>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</si>
  <si>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</si>
  <si>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</si>
  <si>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</si>
  <si>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</si>
  <si>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</si>
  <si>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</si>
  <si>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</si>
  <si>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</si>
  <si>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</si>
  <si>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</si>
  <si>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</si>
  <si>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</si>
  <si>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</si>
  <si>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</si>
  <si>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</si>
  <si>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</si>
  <si>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</si>
  <si>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</si>
  <si>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</si>
  <si>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</si>
  <si>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</si>
  <si>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</si>
  <si>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</si>
  <si>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</si>
  <si>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</si>
  <si>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</si>
  <si>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</si>
  <si>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</si>
  <si>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</si>
  <si>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</si>
  <si>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</si>
  <si>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</si>
  <si>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</si>
  <si>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</si>
  <si>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</si>
  <si>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</si>
  <si>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</si>
  <si>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</si>
  <si>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</si>
  <si>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</si>
  <si>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</si>
  <si>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</si>
  <si>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</si>
  <si>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</si>
  <si>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</si>
  <si>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</si>
  <si>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</si>
  <si>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</si>
  <si>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</si>
  <si>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</si>
  <si>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</si>
  <si>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</si>
  <si>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</si>
  <si>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</si>
  <si>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</si>
  <si>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</si>
  <si>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</si>
  <si>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</si>
  <si>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</si>
  <si>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</si>
  <si>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</si>
  <si>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</si>
  <si>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</si>
  <si>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</si>
  <si>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</si>
  <si>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</si>
  <si>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</si>
  <si>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</si>
  <si>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</si>
  <si>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</si>
  <si>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</si>
  <si>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</si>
  <si>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</si>
  <si>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</si>
  <si>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</si>
  <si>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</si>
  <si>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</si>
  <si>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</si>
  <si>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</si>
  <si>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</si>
  <si>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</si>
  <si>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</si>
  <si>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</si>
  <si>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</si>
  <si>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</si>
  <si>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</si>
  <si>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</si>
  <si>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</si>
  <si>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</si>
  <si>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</si>
  <si>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</si>
  <si>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</si>
  <si>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</si>
  <si>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</si>
  <si>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</si>
  <si>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</si>
  <si>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</si>
  <si>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</si>
  <si>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</si>
  <si>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</si>
  <si>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</si>
  <si>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</si>
  <si>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</si>
  <si>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</si>
  <si>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</si>
  <si>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</si>
  <si>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</si>
  <si>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</si>
  <si>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</si>
  <si>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</si>
  <si>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</si>
  <si>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</si>
  <si>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</si>
  <si>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</si>
  <si>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</si>
  <si>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</si>
  <si>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</si>
  <si>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</si>
  <si>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</si>
  <si>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</si>
  <si>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</si>
  <si>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</si>
  <si>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</si>
  <si>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</si>
  <si>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</si>
  <si>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</si>
  <si>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</si>
  <si>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</si>
  <si>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</si>
  <si>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</si>
  <si>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</si>
  <si>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</si>
  <si>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</si>
  <si>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</si>
  <si>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</si>
  <si>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</si>
  <si>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</si>
  <si>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</si>
  <si>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</si>
  <si>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</si>
  <si>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</si>
  <si>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</si>
  <si>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</si>
  <si>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</si>
  <si>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</si>
  <si>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</si>
  <si>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</si>
  <si>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</si>
  <si>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</si>
  <si>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</si>
  <si>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</si>
  <si>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</si>
  <si>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</si>
  <si>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</si>
  <si>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</si>
  <si>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</si>
  <si>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</si>
  <si>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</si>
  <si>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</si>
  <si>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</si>
  <si>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</si>
  <si>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</si>
  <si>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</si>
  <si>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</si>
  <si>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</si>
  <si>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</si>
  <si>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</si>
  <si>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</si>
  <si>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</si>
  <si>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</si>
  <si>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</si>
  <si>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</si>
  <si>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</si>
  <si>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</si>
  <si>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</si>
  <si>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</si>
  <si>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</si>
  <si>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</si>
  <si>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</si>
  <si>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</si>
  <si>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</si>
  <si>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</si>
  <si>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</si>
  <si>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</si>
  <si>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</si>
  <si>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</si>
  <si>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</si>
  <si>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</si>
  <si>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</si>
  <si>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</si>
  <si>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</si>
  <si>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</si>
  <si>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</si>
  <si>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</si>
  <si>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</si>
  <si>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</si>
  <si>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</si>
  <si>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</si>
  <si>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</si>
  <si>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</si>
  <si>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</si>
  <si>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</si>
  <si>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</si>
  <si>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</si>
  <si>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</si>
  <si>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</si>
  <si>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</si>
  <si>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</si>
  <si>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</si>
  <si>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</si>
  <si>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</si>
  <si>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</si>
  <si>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</si>
  <si>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</si>
  <si>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</si>
  <si>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</si>
  <si>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</si>
  <si>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</si>
  <si>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</si>
  <si>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</si>
  <si>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</si>
  <si>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</si>
  <si>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</si>
  <si>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</si>
  <si>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</si>
  <si>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</si>
  <si>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</si>
  <si>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</si>
  <si>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</si>
  <si>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</si>
  <si>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</si>
  <si>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</si>
  <si>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</si>
  <si>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</si>
  <si>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</si>
  <si>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</si>
  <si>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</si>
  <si>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</si>
  <si>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</si>
  <si>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</si>
  <si>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</si>
  <si>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</si>
  <si>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</si>
  <si>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</si>
  <si>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</si>
  <si>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</si>
  <si>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</si>
  <si>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</si>
  <si>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</si>
  <si>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</si>
  <si>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</si>
  <si>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</si>
  <si>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</si>
  <si>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</si>
  <si>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</si>
  <si>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</si>
  <si>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</si>
  <si>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</si>
  <si>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</si>
  <si>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</si>
  <si>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</si>
  <si>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</si>
  <si>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</si>
  <si>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</si>
  <si>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</si>
  <si>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</si>
  <si>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</si>
  <si>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</si>
  <si>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</si>
  <si>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</si>
  <si>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</si>
  <si>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</si>
  <si>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</si>
  <si>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</si>
  <si>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</si>
  <si>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</si>
  <si>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</si>
  <si>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</si>
  <si>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</si>
  <si>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</si>
  <si>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</si>
  <si>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</si>
  <si>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</si>
  <si>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</si>
  <si>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</si>
  <si>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</si>
  <si>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</si>
  <si>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</si>
  <si>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</si>
  <si>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</si>
  <si>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</si>
  <si>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</si>
  <si>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</si>
  <si>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</si>
  <si>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</si>
  <si>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</si>
  <si>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</si>
  <si>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</si>
  <si>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</si>
  <si>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</si>
  <si>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</si>
  <si>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</si>
  <si>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</si>
  <si>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</si>
  <si>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</si>
  <si>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</si>
  <si>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</si>
  <si>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</si>
  <si>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</si>
  <si>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</si>
  <si>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</si>
  <si>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</si>
  <si>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</si>
  <si>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</si>
  <si>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</si>
  <si>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</si>
  <si>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</si>
  <si>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</si>
  <si>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</si>
  <si>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</si>
  <si>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</si>
  <si>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</si>
  <si>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</si>
  <si>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</si>
  <si>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</si>
  <si>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</si>
  <si>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</si>
  <si>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</si>
  <si>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</si>
  <si>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</si>
  <si>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</si>
  <si>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</si>
  <si>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</si>
  <si>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</si>
  <si>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</si>
  <si>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</si>
  <si>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</si>
  <si>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</si>
  <si>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</si>
  <si>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</si>
  <si>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</si>
  <si>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</si>
  <si>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</si>
  <si>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</si>
  <si>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</si>
  <si>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</si>
  <si>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</si>
  <si>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</si>
  <si>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</si>
  <si>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</si>
  <si>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</si>
  <si>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</si>
  <si>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</si>
  <si>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</si>
  <si>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</si>
  <si>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</si>
  <si>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</si>
  <si>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</si>
  <si>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</si>
  <si>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</si>
  <si>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</si>
  <si>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</si>
  <si>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</si>
  <si>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</si>
  <si>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</si>
  <si>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</si>
  <si>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</si>
  <si>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</si>
  <si>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</si>
  <si>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</si>
  <si>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</si>
  <si>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</si>
  <si>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</si>
  <si>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</si>
  <si>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</si>
  <si>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</si>
  <si>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</si>
  <si>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</si>
  <si>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</si>
  <si>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</si>
  <si>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</si>
  <si>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</si>
  <si>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</si>
  <si>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</si>
  <si>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</si>
  <si>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</si>
  <si>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</si>
  <si>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</si>
  <si>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</si>
  <si>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</si>
  <si>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</si>
  <si>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</si>
  <si>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</si>
  <si>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</si>
  <si>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</si>
  <si>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</si>
  <si>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</si>
  <si>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</si>
  <si>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</si>
  <si>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</si>
  <si>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</si>
  <si>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</si>
  <si>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</si>
  <si>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</si>
  <si>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</si>
  <si>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</si>
  <si>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</si>
  <si>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</si>
  <si>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</si>
  <si>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</si>
  <si>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</si>
  <si>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</si>
  <si>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</si>
  <si>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</si>
  <si>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</si>
  <si>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</si>
  <si>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</si>
  <si>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</si>
  <si>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</si>
  <si>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</si>
  <si>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</si>
  <si>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</si>
  <si>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</si>
  <si>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</si>
  <si>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</si>
  <si>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</si>
  <si>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</si>
  <si>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</si>
  <si>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</si>
  <si>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</si>
  <si>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</si>
  <si>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</si>
  <si>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</si>
  <si>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</si>
  <si>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</si>
  <si>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</si>
  <si>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</si>
  <si>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</si>
  <si>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</si>
  <si>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</si>
  <si>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</si>
  <si>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</si>
  <si>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</si>
  <si>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</si>
  <si>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</si>
  <si>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</si>
  <si>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</si>
  <si>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</si>
  <si>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</si>
  <si>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</si>
  <si>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</si>
  <si>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</si>
  <si>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</si>
  <si>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</si>
  <si>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</si>
  <si>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</si>
  <si>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</si>
  <si>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</si>
  <si>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</si>
  <si>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</si>
  <si>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</si>
  <si>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</si>
  <si>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</si>
  <si>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</si>
  <si>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</si>
  <si>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</si>
  <si>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</si>
  <si>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</si>
  <si>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</si>
  <si>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</si>
  <si>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</si>
  <si>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</si>
  <si>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</si>
  <si>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</si>
  <si>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</si>
  <si>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</si>
  <si>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</si>
  <si>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</si>
  <si>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</si>
  <si>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</si>
  <si>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</si>
  <si>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</si>
  <si>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</si>
  <si>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</si>
  <si>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</si>
  <si>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</si>
  <si>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</si>
  <si>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</si>
  <si>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</si>
  <si>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</si>
  <si>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</si>
  <si>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</si>
  <si>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</si>
  <si>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</si>
  <si>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</si>
  <si>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</si>
  <si>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</si>
  <si>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</si>
  <si>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</si>
  <si>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</si>
  <si>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</si>
  <si>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</si>
  <si>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</si>
  <si>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</si>
  <si>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</si>
  <si>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</si>
  <si>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</si>
  <si>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</si>
  <si>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</si>
  <si>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</si>
  <si>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</si>
  <si>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</si>
  <si>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</si>
  <si>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</si>
  <si>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</si>
  <si>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</si>
  <si>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</si>
  <si>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</si>
  <si>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</si>
  <si>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</si>
  <si>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</si>
  <si>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</si>
  <si>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</si>
  <si>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</si>
  <si>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</si>
  <si>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</si>
  <si>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</si>
  <si>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</si>
  <si>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</si>
  <si>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</si>
  <si>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</si>
  <si>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</si>
  <si>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</si>
  <si>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</si>
  <si>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</si>
  <si>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</si>
  <si>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</si>
  <si>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</si>
  <si>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</si>
  <si>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</si>
  <si>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</si>
  <si>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</si>
  <si>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</si>
  <si>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</si>
  <si>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</si>
  <si>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</si>
  <si>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</si>
  <si>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</si>
  <si>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</si>
  <si>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</si>
  <si>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</si>
  <si>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</si>
  <si>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</si>
  <si>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</si>
  <si>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</si>
  <si>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</si>
  <si>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</si>
  <si>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</si>
  <si>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</si>
  <si>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</si>
  <si>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</si>
  <si>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</si>
  <si>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</si>
  <si>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</si>
  <si>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</si>
  <si>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</si>
  <si>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</si>
  <si>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</si>
  <si>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</si>
  <si>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</si>
  <si>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</si>
  <si>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</si>
  <si>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</si>
  <si>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</si>
  <si>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</si>
  <si>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</si>
  <si>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</si>
  <si>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</si>
  <si>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</si>
  <si>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</si>
  <si>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</si>
  <si>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</si>
  <si>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</si>
  <si>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</si>
  <si>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</si>
  <si>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</si>
  <si>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</si>
  <si>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</si>
  <si>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</si>
  <si>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</si>
  <si>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</si>
  <si>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</si>
  <si>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</si>
  <si>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</si>
  <si>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</si>
  <si>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</si>
  <si>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</si>
  <si>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</si>
  <si>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</si>
  <si>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</si>
  <si>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</si>
  <si>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</si>
  <si>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</si>
  <si>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</si>
  <si>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</si>
  <si>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</si>
  <si>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</si>
  <si>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</si>
  <si>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</si>
  <si>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</si>
  <si>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</si>
  <si>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</si>
  <si>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</si>
  <si>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</si>
  <si>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</si>
  <si>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</si>
  <si>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</si>
  <si>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</si>
  <si>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</si>
  <si>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</si>
  <si>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</si>
  <si>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</si>
  <si>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</si>
  <si>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</si>
  <si>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</si>
  <si>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</si>
  <si>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</si>
  <si>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</si>
  <si>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</si>
  <si>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</si>
  <si>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</si>
  <si>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</si>
  <si>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</si>
  <si>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</si>
  <si>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</si>
  <si>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</si>
  <si>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</si>
  <si>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</si>
  <si>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</si>
  <si>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</si>
  <si>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</si>
  <si>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</si>
  <si>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</si>
  <si>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</si>
  <si>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</si>
  <si>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</si>
  <si>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</si>
  <si>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</si>
  <si>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</si>
  <si>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</si>
  <si>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</si>
  <si>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</si>
  <si>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</si>
  <si>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</si>
  <si>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</si>
  <si>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</si>
  <si>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</si>
  <si>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</si>
  <si>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</si>
  <si>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</si>
  <si>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</si>
  <si>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</si>
  <si>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</si>
  <si>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</si>
  <si>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</si>
  <si>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</si>
  <si>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</si>
  <si>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</si>
  <si>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</si>
  <si>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</si>
  <si>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</si>
  <si>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</si>
  <si>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</si>
  <si>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</si>
  <si>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</si>
  <si>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</si>
  <si>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</si>
  <si>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</si>
  <si>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</si>
  <si>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</si>
  <si>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</si>
  <si>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</si>
  <si>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</si>
  <si>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</si>
  <si>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</si>
  <si>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</si>
  <si>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</si>
  <si>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</si>
  <si>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</si>
  <si>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</si>
  <si>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</si>
  <si>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</si>
  <si>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</si>
  <si>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</si>
  <si>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</si>
  <si>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</si>
  <si>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</si>
  <si>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</si>
  <si>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</si>
  <si>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</si>
  <si>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</si>
  <si>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</si>
  <si>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</si>
  <si>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</si>
  <si>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</si>
  <si>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</si>
  <si>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</si>
  <si>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</si>
  <si>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</si>
  <si>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</si>
  <si>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</si>
  <si>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</si>
  <si>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</si>
  <si>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</si>
  <si>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</si>
  <si>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</si>
  <si>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</si>
  <si>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</si>
  <si>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</si>
  <si>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</si>
  <si>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</si>
  <si>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</si>
  <si>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</si>
  <si>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</si>
  <si>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</si>
  <si>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</si>
  <si>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</si>
  <si>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</si>
  <si>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</si>
  <si>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</si>
  <si>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</si>
  <si>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</si>
  <si>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</si>
  <si>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</si>
  <si>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</si>
  <si>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</si>
  <si>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</si>
  <si>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</si>
  <si>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</si>
  <si>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</si>
  <si>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</si>
  <si>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</si>
  <si>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</si>
  <si>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</si>
  <si>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</si>
  <si>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</si>
  <si>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</si>
  <si>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</si>
  <si>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</si>
  <si>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</si>
  <si>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</si>
  <si>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</si>
  <si>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</si>
  <si>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</si>
  <si>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</si>
  <si>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</si>
  <si>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</si>
  <si>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</si>
  <si>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</si>
  <si>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</si>
  <si>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</si>
  <si>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</si>
  <si>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</si>
  <si>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</si>
  <si>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</si>
  <si>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</si>
  <si>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</si>
  <si>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</si>
  <si>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</si>
  <si>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</si>
  <si>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</si>
  <si>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</si>
  <si>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</si>
  <si>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</si>
  <si>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</si>
  <si>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</si>
  <si>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</si>
  <si>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</si>
  <si>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</si>
  <si>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</si>
  <si>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</si>
  <si>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</si>
  <si>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</si>
  <si>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</si>
  <si>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</si>
  <si>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</si>
  <si>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</si>
  <si>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</si>
  <si>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</si>
  <si>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</si>
  <si>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</si>
  <si>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</si>
  <si>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</si>
  <si>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</si>
  <si>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</si>
  <si>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</si>
  <si>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</si>
  <si>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</si>
  <si>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</si>
  <si>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</si>
  <si>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</si>
  <si>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</si>
  <si>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</si>
  <si>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</si>
  <si>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</si>
  <si>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</si>
  <si>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</si>
  <si>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</si>
  <si>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</si>
  <si>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</si>
  <si>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</si>
  <si>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</si>
  <si>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</si>
  <si>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</si>
  <si>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</si>
  <si>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</si>
  <si>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</si>
  <si>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</si>
  <si>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</si>
  <si>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</si>
  <si>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</si>
  <si>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</si>
  <si>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</si>
  <si>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</si>
  <si>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</si>
  <si>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</si>
  <si>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</si>
  <si>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</si>
  <si>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</si>
  <si>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</si>
  <si>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</si>
  <si>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</si>
  <si>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</si>
  <si>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</si>
  <si>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</si>
  <si>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</si>
  <si>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</si>
  <si>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</si>
  <si>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</si>
  <si>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</si>
  <si>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</si>
  <si>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</si>
  <si>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</si>
  <si>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</si>
  <si>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</si>
  <si>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</si>
  <si>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</si>
  <si>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</si>
  <si>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</si>
  <si>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</si>
  <si>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</si>
  <si>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</si>
  <si>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</si>
  <si>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</si>
  <si>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</si>
  <si>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</si>
  <si>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</si>
  <si>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</si>
  <si>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</si>
  <si>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</si>
  <si>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</si>
  <si>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</si>
  <si>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</si>
  <si>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</si>
  <si>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</si>
  <si>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</si>
  <si>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</si>
  <si>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</si>
  <si>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</si>
  <si>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</si>
  <si>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</si>
  <si>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</si>
  <si>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</si>
  <si>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</si>
  <si>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</si>
  <si>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</si>
  <si>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</si>
  <si>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</si>
  <si>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</si>
  <si>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</si>
  <si>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</si>
  <si>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</si>
  <si>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</si>
  <si>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</si>
  <si>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</si>
  <si>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</si>
  <si>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</si>
  <si>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</si>
  <si>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</si>
  <si>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</si>
  <si>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</si>
  <si>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</si>
  <si>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</si>
  <si>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</si>
  <si>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</si>
  <si>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</si>
  <si>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</si>
  <si>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</si>
  <si>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</si>
  <si>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</si>
  <si>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</si>
  <si>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</si>
  <si>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</si>
  <si>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</si>
  <si>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</si>
  <si>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</si>
  <si>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</si>
  <si>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</si>
  <si>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</si>
  <si>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</si>
  <si>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</si>
  <si>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</si>
  <si>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</si>
  <si>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</si>
  <si>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</si>
  <si>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</si>
  <si>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</si>
  <si>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</si>
  <si>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</si>
  <si>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</si>
  <si>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</si>
  <si>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</si>
  <si>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</si>
  <si>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</si>
  <si>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</si>
  <si>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</si>
  <si>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</si>
  <si>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</si>
  <si>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</si>
  <si>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</si>
  <si>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</si>
  <si>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</si>
  <si>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</si>
  <si>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</si>
  <si>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</si>
  <si>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</si>
  <si>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</si>
  <si>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</si>
  <si>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</si>
  <si>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</si>
  <si>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</si>
  <si>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</si>
  <si>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</si>
  <si>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</si>
  <si>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</si>
  <si>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</si>
  <si>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</si>
  <si>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</si>
  <si>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</si>
  <si>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</si>
  <si>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</si>
  <si>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</si>
  <si>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</si>
  <si>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</si>
  <si>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</si>
  <si>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</si>
  <si>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</si>
  <si>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</si>
  <si>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</si>
  <si>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</si>
  <si>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</si>
  <si>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</si>
  <si>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</si>
  <si>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</si>
  <si>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</si>
  <si>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</si>
  <si>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</si>
  <si>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</si>
  <si>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</si>
  <si>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</si>
  <si>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</si>
  <si>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</si>
  <si>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</si>
  <si>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</si>
  <si>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</si>
  <si>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</si>
  <si>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</si>
  <si>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</si>
  <si>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</si>
  <si>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</si>
  <si>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</si>
  <si>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</si>
  <si>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</si>
  <si>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</si>
  <si>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</si>
  <si>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</si>
  <si>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</si>
  <si>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</si>
  <si>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</si>
  <si>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</si>
  <si>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</si>
  <si>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</si>
  <si>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</si>
  <si>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</si>
  <si>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</si>
  <si>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</si>
  <si>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</si>
  <si>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</si>
  <si>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</si>
  <si>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</si>
  <si>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</si>
  <si>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</si>
  <si>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</si>
  <si>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</si>
  <si>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</si>
  <si>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</si>
  <si>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</si>
  <si>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</si>
  <si>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</si>
  <si>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</si>
  <si>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</si>
  <si>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</si>
  <si>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</si>
  <si>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</si>
  <si>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</si>
  <si>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</si>
  <si>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</si>
  <si>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</si>
  <si>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</si>
  <si>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</si>
  <si>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</si>
  <si>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</si>
  <si>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</si>
  <si>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</si>
  <si>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</si>
  <si>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</si>
  <si>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</si>
  <si>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</si>
  <si>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</si>
  <si>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</si>
  <si>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</si>
  <si>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</si>
  <si>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</si>
  <si>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</si>
  <si>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</si>
  <si>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</si>
  <si>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</si>
  <si>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</si>
  <si>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</si>
  <si>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</si>
  <si>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</si>
  <si>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</si>
  <si>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</si>
  <si>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</si>
  <si>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</si>
  <si>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</si>
  <si>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</si>
  <si>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</si>
  <si>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</si>
  <si>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</si>
  <si>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</si>
  <si>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</si>
  <si>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</si>
  <si>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</si>
  <si>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</si>
  <si>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</si>
  <si>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</si>
  <si>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</si>
  <si>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</si>
  <si>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</si>
  <si>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</si>
  <si>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</si>
  <si>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</si>
  <si>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</si>
  <si>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</si>
  <si>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</si>
  <si>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</si>
  <si>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</si>
  <si>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</si>
  <si>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</si>
  <si>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</si>
  <si>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</si>
  <si>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</si>
  <si>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</si>
  <si>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</si>
  <si>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</si>
  <si>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</si>
  <si>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</si>
  <si>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</si>
  <si>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</si>
  <si>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</si>
  <si>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</si>
  <si>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</si>
  <si>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</si>
  <si>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</si>
  <si>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</si>
  <si>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</si>
  <si>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</si>
  <si>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</si>
  <si>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</si>
  <si>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</si>
  <si>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</si>
  <si>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</si>
  <si>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</si>
  <si>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</si>
  <si>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</si>
  <si>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</si>
  <si>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</si>
  <si>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</si>
  <si>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</si>
  <si>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</si>
  <si>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</si>
  <si>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</si>
  <si>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</si>
  <si>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</si>
  <si>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</si>
  <si>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</si>
  <si>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</si>
  <si>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</si>
  <si>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</si>
  <si>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</si>
  <si>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</si>
  <si>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</si>
  <si>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</si>
  <si>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</si>
  <si>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</si>
  <si>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</si>
  <si>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</si>
  <si>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</si>
  <si>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</si>
  <si>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</si>
  <si>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</si>
  <si>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</si>
  <si>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</si>
  <si>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</si>
  <si>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</si>
  <si>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</si>
  <si>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</si>
  <si>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</si>
  <si>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</si>
  <si>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</si>
  <si>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</si>
  <si>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</si>
  <si>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</si>
  <si>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</si>
  <si>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</si>
  <si>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</si>
  <si>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</si>
  <si>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</si>
  <si>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</si>
  <si>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</si>
  <si>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</si>
  <si>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</si>
  <si>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</si>
  <si>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</si>
  <si>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</si>
  <si>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</si>
  <si>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</si>
  <si>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</si>
  <si>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</si>
  <si>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</si>
  <si>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</si>
  <si>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</si>
  <si>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</si>
  <si>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</si>
  <si>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</si>
  <si>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</si>
  <si>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</si>
  <si>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</si>
  <si>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</si>
  <si>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</si>
  <si>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</si>
  <si>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</si>
  <si>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</si>
  <si>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</si>
  <si>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</si>
  <si>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</si>
  <si>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</si>
  <si>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</si>
  <si>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</si>
  <si>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</si>
  <si>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</si>
  <si>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</si>
  <si>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</si>
  <si>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</si>
  <si>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</si>
  <si>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</si>
  <si>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</si>
  <si>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</si>
  <si>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</si>
  <si>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</si>
  <si>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</si>
  <si>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</si>
  <si>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</si>
  <si>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</si>
  <si>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</si>
  <si>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</si>
  <si>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</si>
  <si>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</si>
  <si>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</si>
  <si>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</si>
  <si>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</si>
  <si>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</si>
  <si>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</si>
  <si>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</si>
  <si>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</si>
  <si>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</si>
  <si>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</si>
  <si>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</si>
  <si>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</si>
  <si>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</si>
  <si>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</si>
  <si>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</si>
  <si>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</si>
  <si>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</si>
  <si>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</si>
  <si>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</si>
  <si>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</si>
  <si>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</si>
  <si>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</si>
  <si>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</si>
  <si>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</si>
  <si>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</si>
  <si>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</si>
  <si>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</si>
  <si>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</si>
  <si>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</si>
  <si>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</si>
  <si>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</si>
  <si>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</si>
  <si>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</si>
  <si>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</si>
  <si>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</si>
  <si>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</si>
  <si>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</si>
  <si>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</si>
  <si>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</si>
  <si>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</si>
  <si>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</si>
  <si>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</si>
  <si>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</si>
  <si>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</si>
  <si>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</si>
  <si>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</si>
  <si>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</si>
  <si>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</si>
  <si>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</si>
  <si>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</si>
  <si>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</si>
  <si>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</si>
  <si>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</si>
  <si>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</si>
  <si>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</si>
  <si>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</si>
  <si>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</si>
  <si>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</si>
  <si>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</si>
  <si>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</si>
  <si>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</si>
  <si>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</si>
  <si>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</si>
  <si>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</si>
  <si>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</si>
  <si>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</si>
  <si>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</si>
  <si>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</si>
  <si>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</si>
  <si>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</si>
  <si>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</si>
  <si>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</si>
  <si>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</si>
  <si>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</si>
  <si>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</si>
  <si>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</si>
  <si>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</si>
  <si>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</si>
  <si>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</si>
  <si>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</si>
  <si>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</si>
  <si>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</si>
  <si>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</si>
  <si>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</si>
  <si>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</si>
  <si>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</si>
  <si>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</si>
  <si>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</si>
  <si>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</si>
  <si>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</si>
  <si>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</si>
  <si>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</si>
  <si>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</si>
  <si>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</si>
  <si>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</si>
  <si>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</si>
  <si>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</si>
  <si>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</si>
  <si>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</si>
  <si>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</si>
  <si>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</si>
  <si>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</si>
  <si>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</si>
  <si>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</si>
  <si>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</si>
  <si>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</si>
  <si>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</si>
  <si>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</si>
  <si>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</si>
  <si>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</si>
  <si>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</si>
  <si>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</si>
  <si>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</si>
  <si>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</si>
  <si>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</si>
  <si>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</si>
  <si>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</si>
  <si>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</si>
  <si>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</si>
  <si>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</si>
  <si>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</si>
  <si>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</si>
  <si>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</si>
  <si>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</si>
  <si>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</si>
  <si>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</si>
  <si>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</si>
  <si>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</si>
  <si>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</si>
  <si>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</si>
  <si>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</si>
  <si>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</si>
  <si>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</si>
  <si>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</si>
  <si>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</si>
  <si>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</si>
  <si>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</si>
  <si>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</si>
  <si>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</si>
  <si>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</si>
  <si>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</si>
  <si>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</si>
  <si>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</si>
  <si>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</si>
  <si>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</si>
  <si>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</si>
  <si>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</si>
  <si>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</si>
  <si>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</si>
  <si>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</si>
  <si>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</si>
  <si>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</si>
  <si>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</si>
  <si>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</si>
  <si>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</si>
  <si>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</si>
  <si>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</si>
  <si>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</si>
  <si>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</si>
  <si>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</si>
  <si>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</si>
  <si>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</si>
  <si>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</si>
  <si>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</si>
  <si>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</si>
  <si>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</si>
  <si>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</si>
  <si>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</si>
  <si>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</si>
  <si>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</si>
  <si>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</si>
  <si>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</si>
  <si>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</si>
  <si>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</si>
  <si>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</si>
  <si>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</si>
  <si>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</si>
  <si>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</si>
  <si>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</si>
  <si>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</si>
  <si>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</si>
  <si>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</si>
  <si>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</si>
  <si>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</si>
  <si>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</si>
  <si>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</si>
  <si>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</si>
  <si>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</si>
  <si>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</si>
  <si>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</si>
  <si>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</si>
  <si>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</si>
  <si>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</si>
  <si>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</si>
  <si>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</si>
  <si>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</si>
  <si>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</si>
  <si>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</si>
  <si>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</si>
  <si>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</si>
  <si>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</si>
  <si>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</si>
  <si>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</si>
  <si>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</si>
  <si>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</si>
  <si>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</si>
  <si>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</si>
  <si>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</si>
  <si>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</si>
  <si>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</si>
  <si>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</si>
  <si>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</si>
  <si>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</si>
  <si>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</si>
  <si>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</si>
  <si>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</si>
  <si>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</si>
  <si>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</si>
  <si>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</si>
  <si>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</si>
  <si>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</si>
  <si>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</si>
  <si>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</si>
  <si>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</si>
  <si>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</si>
  <si>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</si>
  <si>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</si>
  <si>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</si>
  <si>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</si>
  <si>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</si>
  <si>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</si>
  <si>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</si>
  <si>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</si>
  <si>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</si>
  <si>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</si>
  <si>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</si>
  <si>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</si>
  <si>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</si>
  <si>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</si>
  <si>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</si>
  <si>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</si>
  <si>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</si>
  <si>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</si>
  <si>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</si>
  <si>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</si>
  <si>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</si>
  <si>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</si>
  <si>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</si>
  <si>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</si>
  <si>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</si>
  <si>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</si>
  <si>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</si>
  <si>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</si>
  <si>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</si>
  <si>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</si>
  <si>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</si>
  <si>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</si>
  <si>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</si>
  <si>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</si>
  <si>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</si>
  <si>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</si>
  <si>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</si>
  <si>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</si>
  <si>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</si>
  <si>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</si>
  <si>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</si>
  <si>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</si>
  <si>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</si>
  <si>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</si>
  <si>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</si>
  <si>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</si>
  <si>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</si>
  <si>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</si>
  <si>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</si>
  <si>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</si>
  <si>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</si>
  <si>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</si>
  <si>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</si>
  <si>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</si>
  <si>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</si>
  <si>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</si>
  <si>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</si>
  <si>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</si>
  <si>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</si>
  <si>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</si>
  <si>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</si>
  <si>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</si>
  <si>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</si>
  <si>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</si>
  <si>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</si>
  <si>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</si>
  <si>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</si>
  <si>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</si>
  <si>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</si>
  <si>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</si>
  <si>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</si>
  <si>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</si>
  <si>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</si>
  <si>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</si>
  <si>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</si>
  <si>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</si>
  <si>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</si>
  <si>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</si>
  <si>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</si>
  <si>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</si>
  <si>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</si>
  <si>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</si>
  <si>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</si>
  <si>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</si>
  <si>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</si>
  <si>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</si>
  <si>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</si>
  <si>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</si>
  <si>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</si>
  <si>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</si>
  <si>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</si>
  <si>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</si>
  <si>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</si>
  <si>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</si>
  <si>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</si>
  <si>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</si>
  <si>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</si>
  <si>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</si>
  <si>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</si>
  <si>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</si>
  <si>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</si>
  <si>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</si>
  <si>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</si>
  <si>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</si>
  <si>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</si>
  <si>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</si>
  <si>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</si>
  <si>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</si>
  <si>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</si>
  <si>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</si>
  <si>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</si>
  <si>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</si>
  <si>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</si>
  <si>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</si>
  <si>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</si>
  <si>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</si>
  <si>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</si>
  <si>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</si>
  <si>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</si>
  <si>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</si>
  <si>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</si>
  <si>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</si>
  <si>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</si>
  <si>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</si>
  <si>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</si>
  <si>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</si>
  <si>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</si>
  <si>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</si>
  <si>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</si>
  <si>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</si>
  <si>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</si>
  <si>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</si>
  <si>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</si>
  <si>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</si>
  <si>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</si>
  <si>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</si>
  <si>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</si>
  <si>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</si>
  <si>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</si>
  <si>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</si>
  <si>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</si>
  <si>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</si>
  <si>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</si>
  <si>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</si>
  <si>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</si>
  <si>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</si>
  <si>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</si>
  <si>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</si>
  <si>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</si>
  <si>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</si>
  <si>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</si>
  <si>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</si>
  <si>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</si>
  <si>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</si>
  <si>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</si>
  <si>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</si>
  <si>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</si>
  <si>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</si>
  <si>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</si>
  <si>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</si>
  <si>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</si>
  <si>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</si>
  <si>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</si>
  <si>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</si>
  <si>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</si>
  <si>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</si>
  <si>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</si>
  <si>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</si>
  <si>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</si>
  <si>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</si>
  <si>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</si>
  <si>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</si>
  <si>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</si>
  <si>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</si>
  <si>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</si>
  <si>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</si>
  <si>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</si>
  <si>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</si>
  <si>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</si>
  <si>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</si>
  <si>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</si>
  <si>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</si>
  <si>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</si>
  <si>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</si>
  <si>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</si>
  <si>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</si>
  <si>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</si>
  <si>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</si>
  <si>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</si>
  <si>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</si>
  <si>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</si>
  <si>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</si>
  <si>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</si>
  <si>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</si>
  <si>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</si>
  <si>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</si>
  <si>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</si>
  <si>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</si>
  <si>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</si>
  <si>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</si>
  <si>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</si>
  <si>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</si>
  <si>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</si>
  <si>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</si>
  <si>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</si>
  <si>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</si>
  <si>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</si>
  <si>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</si>
  <si>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</si>
  <si>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</si>
  <si>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</si>
  <si>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</si>
  <si>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</si>
  <si>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</si>
  <si>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</si>
  <si>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</si>
  <si>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</si>
  <si>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</si>
  <si>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</si>
  <si>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</si>
  <si>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</si>
  <si>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</si>
  <si>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</si>
  <si>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</si>
  <si>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</si>
  <si>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</si>
  <si>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</si>
  <si>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</si>
  <si>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</si>
  <si>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</si>
  <si>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</si>
  <si>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</si>
  <si>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</si>
  <si>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</si>
  <si>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</si>
  <si>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</si>
  <si>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</si>
  <si>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</si>
  <si>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</si>
  <si>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</si>
  <si>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</si>
  <si>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</si>
  <si>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</si>
  <si>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</si>
  <si>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</si>
  <si>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</si>
  <si>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</si>
  <si>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</si>
  <si>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</si>
  <si>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</si>
  <si>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</si>
  <si>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</si>
  <si>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</si>
  <si>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</si>
  <si>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</si>
  <si>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</si>
  <si>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</si>
  <si>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</si>
  <si>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</si>
  <si>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</si>
  <si>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</si>
  <si>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</si>
  <si>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</si>
  <si>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</si>
  <si>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</si>
  <si>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</si>
  <si>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</si>
  <si>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</si>
  <si>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</si>
  <si>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</si>
  <si>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</si>
  <si>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</si>
  <si>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</si>
  <si>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</si>
  <si>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</si>
  <si>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</si>
  <si>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</si>
  <si>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</si>
  <si>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</si>
  <si>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</si>
  <si>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</si>
  <si>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</si>
  <si>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</si>
  <si>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</si>
  <si>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</si>
  <si>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</si>
  <si>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</si>
  <si>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</si>
  <si>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</si>
  <si>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</si>
  <si>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</si>
  <si>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</si>
  <si>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</si>
  <si>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</si>
  <si>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</si>
  <si>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</si>
  <si>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</si>
  <si>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</si>
  <si>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</si>
  <si>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</si>
  <si>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</si>
  <si>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</si>
  <si>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</si>
  <si>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</si>
  <si>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</si>
  <si>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</si>
  <si>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</si>
  <si>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</si>
  <si>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</si>
  <si>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</si>
  <si>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</si>
  <si>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</si>
  <si>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</si>
  <si>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</si>
  <si>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</si>
  <si>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</si>
  <si>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</si>
  <si>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</si>
  <si>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</si>
  <si>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</si>
  <si>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</si>
  <si>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</si>
  <si>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</si>
  <si>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</si>
  <si>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</si>
  <si>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</si>
  <si>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</si>
  <si>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</si>
  <si>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</si>
  <si>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</si>
  <si>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</si>
  <si>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</si>
  <si>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</si>
  <si>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</si>
  <si>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</si>
  <si>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</si>
  <si>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</si>
  <si>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</si>
  <si>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</si>
  <si>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</si>
  <si>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</si>
  <si>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</si>
  <si>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</si>
  <si>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</si>
  <si>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</si>
  <si>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</si>
  <si>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</si>
  <si>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</si>
  <si>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</si>
  <si>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</si>
  <si>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</si>
  <si>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</si>
  <si>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</si>
  <si>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</si>
  <si>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</si>
  <si>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</si>
  <si>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</si>
  <si>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</si>
  <si>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</si>
  <si>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</si>
  <si>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</si>
  <si>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</si>
  <si>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</si>
  <si>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</si>
  <si>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</si>
  <si>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</si>
  <si>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</si>
  <si>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</si>
  <si>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</si>
  <si>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</si>
  <si>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</si>
  <si>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</si>
  <si>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</si>
  <si>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</si>
  <si>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</si>
  <si>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</si>
  <si>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</si>
  <si>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</si>
  <si>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</si>
  <si>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</si>
  <si>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</si>
  <si>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</si>
  <si>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</si>
  <si>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</si>
  <si>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</si>
  <si>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</si>
  <si>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</si>
  <si>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</si>
  <si>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</si>
  <si>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</si>
  <si>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</si>
  <si>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</si>
  <si>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</si>
  <si>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</si>
  <si>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</si>
  <si>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</si>
  <si>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</si>
  <si>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</si>
  <si>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</si>
  <si>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</si>
  <si>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</si>
  <si>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</si>
  <si>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</si>
  <si>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</si>
  <si>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</si>
  <si>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</si>
  <si>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</si>
  <si>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</si>
  <si>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</si>
  <si>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</si>
  <si>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</si>
  <si>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</si>
  <si>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</si>
  <si>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</si>
  <si>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</si>
  <si>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</si>
  <si>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</si>
  <si>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</si>
  <si>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</si>
  <si>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</si>
  <si>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</si>
  <si>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</si>
  <si>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</si>
  <si>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</si>
  <si>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</si>
  <si>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</si>
  <si>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</si>
  <si>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</si>
  <si>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</si>
  <si>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</si>
  <si>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</si>
  <si>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</si>
  <si>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</si>
  <si>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</si>
  <si>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</si>
  <si>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</si>
  <si>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</si>
  <si>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</si>
  <si>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</si>
  <si>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</si>
  <si>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</si>
  <si>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</si>
  <si>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</si>
  <si>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</si>
  <si>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</si>
  <si>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</si>
  <si>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</si>
  <si>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</si>
  <si>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</si>
  <si>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</si>
  <si>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</si>
  <si>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</si>
  <si>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</si>
  <si>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</si>
  <si>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</si>
  <si>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</si>
  <si>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</si>
  <si>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</si>
  <si>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</si>
  <si>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</si>
  <si>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</si>
  <si>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</si>
  <si>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</si>
  <si>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</si>
  <si>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</si>
  <si>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</si>
  <si>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</si>
  <si>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</si>
  <si>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</si>
  <si>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</si>
  <si>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</si>
  <si>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</si>
  <si>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</si>
  <si>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</si>
  <si>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</si>
  <si>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</si>
  <si>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</si>
  <si>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</si>
  <si>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</si>
  <si>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</si>
  <si>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</si>
  <si>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</si>
  <si>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</si>
  <si>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</si>
  <si>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</si>
  <si>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</si>
  <si>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</si>
  <si>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</si>
  <si>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</si>
  <si>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</si>
  <si>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</si>
  <si>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</si>
  <si>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</si>
  <si>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</si>
  <si>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</si>
  <si>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</si>
  <si>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</si>
  <si>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</si>
  <si>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</si>
  <si>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</si>
  <si>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</si>
  <si>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</si>
  <si>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</si>
  <si>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</si>
  <si>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</si>
  <si>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</si>
  <si>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</si>
  <si>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</si>
  <si>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</si>
  <si>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</si>
  <si>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</si>
  <si>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</si>
  <si>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</si>
  <si>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</si>
  <si>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</si>
  <si>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</si>
  <si>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</si>
  <si>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</si>
  <si>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</si>
  <si>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</si>
  <si>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</si>
  <si>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</si>
  <si>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</si>
  <si>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</si>
  <si>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</si>
  <si>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</si>
  <si>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</si>
  <si>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</si>
  <si>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</si>
  <si>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</si>
  <si>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</si>
  <si>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</si>
  <si>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</si>
  <si>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</si>
  <si>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</si>
  <si>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</si>
  <si>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</si>
  <si>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</si>
  <si>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</si>
  <si>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</si>
  <si>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</si>
  <si>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</si>
  <si>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</si>
  <si>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</si>
  <si>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</si>
  <si>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</si>
  <si>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</si>
  <si>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</si>
  <si>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</si>
  <si>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</si>
  <si>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</si>
  <si>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</si>
  <si>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</si>
  <si>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</si>
  <si>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</si>
  <si>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</si>
  <si>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</si>
  <si>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</si>
  <si>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</si>
  <si>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</si>
  <si>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</si>
  <si>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</si>
  <si>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</si>
  <si>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</si>
  <si>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</si>
  <si>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</si>
  <si>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</si>
  <si>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</si>
  <si>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</si>
  <si>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</si>
  <si>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</si>
  <si>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</si>
  <si>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</si>
  <si>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</si>
  <si>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</si>
  <si>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</si>
  <si>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</si>
  <si>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</si>
  <si>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</si>
  <si>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</si>
  <si>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</si>
  <si>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</si>
  <si>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</si>
  <si>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</si>
  <si>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</si>
  <si>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</si>
  <si>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</si>
  <si>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</si>
  <si>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</si>
  <si>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</si>
  <si>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</si>
  <si>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</si>
  <si>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</si>
  <si>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</si>
  <si>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</si>
  <si>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</si>
  <si>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</si>
  <si>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</si>
  <si>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</si>
  <si>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</si>
  <si>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</si>
  <si>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</si>
  <si>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</si>
  <si>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</si>
  <si>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</si>
  <si>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</si>
  <si>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</si>
  <si>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</si>
  <si>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</si>
  <si>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</si>
  <si>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</si>
  <si>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</si>
  <si>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</si>
  <si>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</si>
  <si>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</si>
  <si>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</si>
  <si>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</si>
  <si>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</si>
  <si>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</si>
  <si>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</si>
  <si>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</si>
  <si>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</si>
  <si>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</si>
  <si>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</si>
  <si>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</si>
  <si>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</si>
  <si>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</si>
  <si>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</si>
  <si>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</si>
  <si>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</si>
  <si>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</si>
  <si>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</si>
  <si>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</si>
  <si>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</si>
  <si>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</si>
  <si>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</si>
  <si>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</si>
  <si>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</si>
  <si>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</si>
  <si>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</si>
  <si>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</si>
  <si>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</si>
  <si>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</si>
  <si>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</si>
  <si>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</si>
  <si>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</si>
  <si>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</si>
  <si>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</si>
  <si>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</si>
  <si>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</si>
  <si>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</si>
  <si>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</si>
  <si>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</si>
  <si>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</si>
  <si>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</si>
  <si>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</si>
  <si>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</si>
  <si>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</si>
  <si>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</si>
  <si>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</si>
  <si>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</si>
  <si>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</si>
  <si>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</si>
  <si>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</si>
  <si>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</si>
  <si>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</si>
  <si>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</si>
  <si>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</si>
  <si>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</si>
  <si>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</si>
  <si>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</si>
  <si>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</si>
  <si>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</si>
  <si>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</si>
  <si>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</si>
  <si>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</si>
  <si>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</si>
  <si>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</si>
  <si>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</si>
  <si>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</si>
  <si>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</si>
  <si>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</si>
  <si>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</si>
  <si>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</si>
  <si>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</si>
  <si>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</si>
  <si>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</si>
  <si>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</si>
  <si>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</si>
  <si>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</si>
  <si>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</si>
  <si>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</si>
  <si>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</si>
  <si>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</si>
  <si>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</si>
  <si>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</si>
  <si>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</si>
  <si>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</si>
  <si>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</si>
  <si>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</si>
  <si>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</si>
  <si>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</si>
  <si>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</si>
  <si>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</si>
  <si>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</si>
  <si>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</si>
  <si>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</si>
  <si>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</si>
  <si>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</si>
  <si>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</si>
  <si>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</si>
  <si>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</si>
  <si>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</si>
  <si>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</si>
  <si>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</si>
  <si>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</si>
  <si>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</si>
  <si>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</si>
  <si>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</si>
  <si>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</si>
  <si>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</si>
  <si>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</si>
  <si>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</si>
  <si>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</si>
  <si>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</si>
  <si>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</si>
  <si>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</si>
  <si>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</si>
  <si>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</si>
  <si>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</si>
  <si>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</si>
  <si>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</si>
  <si>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</si>
  <si>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</si>
  <si>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</si>
  <si>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</si>
  <si>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</si>
  <si>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</si>
  <si>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</si>
  <si>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</si>
  <si>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</si>
  <si>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</si>
  <si>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</si>
  <si>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</si>
  <si>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</si>
  <si>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</si>
  <si>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</si>
  <si>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</si>
  <si>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</si>
  <si>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</si>
  <si>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</si>
  <si>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</si>
  <si>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</si>
  <si>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</si>
  <si>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</si>
  <si>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</si>
  <si>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</si>
  <si>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</si>
  <si>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</si>
  <si>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</si>
  <si>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</si>
  <si>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</si>
  <si>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</si>
  <si>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</si>
  <si>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</si>
  <si>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</si>
  <si>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</si>
  <si>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</si>
  <si>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</si>
  <si>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</si>
  <si>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</si>
  <si>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</si>
  <si>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</si>
  <si>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</si>
  <si>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</si>
  <si>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</si>
  <si>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</si>
  <si>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</si>
  <si>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</si>
  <si>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</si>
  <si>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</si>
  <si>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</si>
  <si>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</si>
  <si>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</si>
  <si>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</si>
  <si>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</si>
  <si>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</si>
  <si>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</si>
  <si>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</si>
  <si>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</si>
  <si>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</si>
  <si>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</si>
  <si>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</si>
  <si>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</si>
  <si>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</si>
  <si>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</si>
  <si>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</si>
  <si>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</si>
  <si>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</si>
  <si>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</si>
  <si>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</si>
  <si>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</si>
  <si>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</si>
  <si>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</si>
  <si>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</si>
  <si>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</si>
  <si>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</si>
  <si>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</si>
  <si>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</si>
  <si>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</si>
  <si>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</si>
  <si>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</si>
  <si>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</si>
  <si>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</si>
  <si>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</si>
  <si>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</si>
  <si>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</si>
  <si>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</si>
  <si>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</si>
  <si>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</si>
  <si>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</si>
  <si>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</si>
  <si>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</si>
  <si>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</si>
  <si>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</si>
  <si>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</si>
  <si>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</si>
  <si>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</si>
  <si>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</si>
  <si>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</si>
  <si>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</si>
  <si>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</si>
  <si>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</si>
  <si>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</si>
  <si>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</si>
  <si>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</si>
  <si>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</si>
  <si>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</si>
  <si>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</si>
  <si>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</si>
  <si>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</si>
  <si>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</si>
  <si>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</si>
  <si>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</si>
  <si>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</si>
  <si>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</si>
  <si>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</si>
  <si>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</si>
  <si>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</si>
  <si>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</si>
  <si>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</si>
  <si>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</si>
  <si>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</si>
  <si>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</si>
  <si>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</si>
  <si>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</si>
  <si>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</si>
  <si>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</si>
  <si>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</si>
  <si>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</si>
  <si>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</si>
  <si>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</si>
  <si>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</si>
  <si>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</si>
  <si>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</si>
  <si>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</si>
  <si>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</si>
  <si>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</si>
  <si>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</si>
  <si>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</si>
  <si>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</si>
  <si>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</si>
  <si>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</si>
  <si>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</si>
  <si>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</si>
  <si>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</si>
  <si>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</si>
  <si>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</si>
  <si>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</si>
  <si>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</si>
  <si>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</si>
  <si>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</si>
  <si>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</si>
  <si>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</si>
  <si>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</si>
  <si>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</si>
  <si>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</si>
  <si>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</si>
  <si>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</si>
  <si>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</si>
  <si>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</si>
  <si>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</si>
  <si>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</si>
  <si>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</si>
  <si>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</si>
  <si>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</si>
  <si>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</si>
  <si>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</si>
  <si>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</si>
  <si>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</si>
  <si>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</si>
  <si>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</si>
  <si>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</si>
  <si>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</si>
  <si>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</si>
  <si>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</si>
  <si>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</si>
  <si>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</si>
  <si>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</si>
  <si>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</si>
  <si>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</si>
  <si>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</si>
  <si>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</si>
  <si>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</si>
  <si>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</si>
  <si>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</si>
  <si>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</si>
  <si>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</si>
  <si>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</si>
  <si>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</si>
  <si>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</si>
  <si>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</si>
  <si>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</si>
  <si>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</si>
  <si>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</si>
  <si>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</si>
  <si>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</si>
  <si>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</si>
  <si>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</si>
  <si>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</si>
  <si>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</si>
  <si>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</si>
  <si>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</si>
  <si>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</si>
  <si>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</si>
  <si>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</si>
  <si>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</si>
  <si>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</si>
  <si>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</si>
  <si>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</si>
  <si>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</si>
  <si>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</si>
  <si>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</si>
  <si>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</si>
  <si>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</si>
  <si>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</si>
  <si>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</si>
  <si>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</si>
  <si>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</si>
  <si>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</si>
  <si>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</si>
  <si>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</si>
  <si>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</si>
  <si>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</si>
  <si>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</si>
  <si>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</si>
  <si>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</si>
  <si>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</si>
  <si>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</si>
  <si>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</si>
  <si>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</si>
  <si>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</si>
  <si>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</si>
  <si>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</si>
  <si>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</si>
  <si>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</si>
  <si>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</si>
  <si>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</si>
  <si>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</si>
  <si>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</si>
  <si>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</si>
  <si>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</si>
  <si>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</si>
  <si>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</si>
  <si>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</si>
  <si>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</si>
  <si>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</si>
  <si>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</si>
  <si>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</si>
  <si>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</si>
  <si>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</si>
  <si>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</si>
  <si>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</si>
  <si>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</si>
  <si>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</si>
  <si>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</si>
  <si>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</si>
  <si>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</si>
  <si>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</si>
  <si>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</si>
  <si>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</si>
  <si>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</si>
  <si>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</si>
  <si>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</si>
  <si>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</si>
  <si>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</si>
  <si>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</si>
  <si>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</si>
  <si>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</si>
  <si>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</si>
  <si>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</si>
  <si>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</si>
  <si>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</si>
  <si>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</si>
  <si>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</si>
  <si>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</si>
  <si>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</si>
  <si>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</si>
  <si>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</si>
  <si>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</si>
  <si>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</si>
  <si>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</si>
  <si>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</si>
  <si>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</si>
  <si>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</si>
  <si>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</si>
  <si>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</si>
  <si>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</si>
  <si>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</si>
  <si>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</si>
  <si>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</si>
  <si>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</si>
  <si>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</si>
  <si>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</si>
  <si>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</si>
  <si>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</si>
  <si>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</si>
  <si>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</si>
  <si>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</si>
  <si>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</si>
  <si>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</si>
  <si>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</si>
  <si>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</si>
  <si>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</si>
  <si>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</si>
  <si>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</si>
  <si>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</si>
  <si>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</si>
  <si>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</si>
  <si>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</si>
  <si>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</si>
  <si>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</si>
  <si>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</si>
  <si>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</si>
  <si>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</si>
  <si>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</si>
  <si>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</si>
  <si>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</si>
  <si>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</si>
  <si>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</si>
  <si>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</si>
  <si>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</si>
  <si>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</si>
  <si>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</si>
  <si>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</si>
  <si>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</si>
  <si>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</si>
  <si>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</si>
  <si>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</si>
  <si>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</si>
  <si>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</si>
  <si>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</si>
  <si>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</si>
  <si>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</si>
  <si>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</si>
  <si>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</si>
  <si>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</si>
  <si>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</si>
  <si>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</si>
  <si>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</si>
  <si>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</si>
  <si>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</si>
  <si>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</si>
  <si>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</si>
  <si>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</si>
  <si>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</si>
  <si>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</si>
  <si>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</si>
  <si>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</si>
  <si>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</si>
  <si>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</si>
  <si>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</si>
  <si>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</si>
  <si>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</si>
  <si>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</si>
  <si>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</si>
  <si>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</si>
  <si>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</si>
  <si>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</si>
  <si>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</si>
  <si>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</si>
  <si>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</si>
  <si>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</si>
  <si>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</si>
  <si>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</si>
  <si>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</si>
  <si>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</si>
  <si>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</si>
  <si>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</si>
  <si>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</si>
  <si>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</si>
  <si>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</si>
  <si>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</si>
  <si>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</si>
  <si>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</si>
  <si>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</si>
  <si>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</si>
  <si>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</si>
  <si>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</si>
  <si>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</si>
  <si>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</si>
  <si>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</si>
  <si>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</si>
  <si>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</si>
  <si>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</si>
  <si>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</si>
  <si>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</si>
  <si>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</si>
  <si>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</si>
  <si>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</si>
  <si>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</si>
  <si>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</si>
  <si>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</si>
  <si>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</si>
  <si>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</si>
  <si>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</si>
  <si>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</si>
  <si>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</si>
  <si>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</si>
  <si>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</si>
  <si>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</si>
  <si>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</si>
  <si>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</si>
  <si>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</si>
  <si>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</si>
  <si>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</si>
  <si>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</si>
  <si>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</si>
  <si>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</si>
  <si>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</si>
  <si>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</si>
  <si>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</si>
  <si>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</si>
  <si>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</si>
  <si>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</si>
  <si>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</si>
  <si>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</si>
  <si>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</si>
  <si>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</si>
  <si>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</si>
  <si>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</si>
  <si>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</si>
  <si>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</si>
  <si>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</si>
  <si>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</si>
  <si>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</si>
  <si>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</si>
  <si>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</si>
  <si>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</si>
  <si>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</si>
  <si>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</si>
  <si>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</si>
  <si>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</si>
  <si>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</si>
  <si>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</si>
  <si>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</si>
  <si>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</si>
  <si>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</si>
  <si>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</si>
  <si>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</si>
  <si>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</si>
  <si>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</si>
  <si>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</si>
  <si>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</si>
  <si>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</si>
  <si>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</si>
  <si>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</si>
  <si>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</si>
  <si>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</si>
  <si>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</si>
  <si>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</si>
  <si>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</si>
  <si>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</si>
  <si>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</si>
  <si>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</si>
  <si>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</si>
  <si>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</si>
  <si>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</si>
  <si>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</si>
  <si>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</si>
  <si>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</si>
  <si>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</si>
  <si>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</si>
  <si>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</si>
  <si>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</si>
  <si>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</si>
  <si>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</si>
  <si>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</si>
  <si>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</si>
  <si>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</si>
  <si>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</si>
  <si>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</si>
  <si>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</si>
  <si>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</si>
  <si>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</si>
  <si>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</si>
  <si>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</si>
  <si>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</si>
  <si>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</si>
  <si>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</si>
  <si>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</si>
  <si>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</si>
  <si>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</si>
  <si>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</si>
  <si>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</si>
  <si>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</si>
  <si>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</si>
  <si>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</si>
  <si>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</si>
  <si>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</si>
  <si>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</si>
  <si>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</si>
  <si>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</si>
  <si>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</si>
  <si>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</si>
  <si>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</si>
  <si>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</si>
  <si>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</si>
  <si>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</si>
  <si>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</si>
  <si>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</si>
  <si>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</si>
  <si>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</si>
  <si>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</si>
  <si>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</si>
  <si>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</si>
  <si>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</si>
  <si>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</si>
  <si>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</si>
  <si>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</si>
  <si>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</si>
  <si>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</si>
  <si>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</si>
  <si>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</si>
  <si>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</si>
  <si>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</si>
  <si>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</si>
  <si>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</si>
  <si>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</si>
  <si>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</si>
  <si>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</si>
  <si>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</si>
  <si>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</si>
  <si>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</si>
  <si>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</si>
  <si>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</si>
  <si>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</si>
  <si>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</si>
  <si>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</si>
  <si>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</si>
  <si>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</si>
  <si>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</si>
  <si>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</si>
  <si>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</si>
  <si>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</si>
  <si>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</si>
  <si>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</si>
  <si>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</si>
  <si>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</si>
  <si>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</si>
  <si>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</si>
  <si>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</si>
  <si>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</si>
  <si>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</si>
  <si>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</si>
  <si>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</si>
  <si>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</si>
  <si>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</si>
  <si>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</si>
  <si>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</si>
  <si>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</si>
  <si>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</si>
  <si>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</si>
  <si>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</si>
  <si>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</si>
  <si>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</si>
  <si>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</si>
  <si>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</si>
  <si>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</si>
  <si>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</si>
  <si>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</si>
  <si>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</si>
  <si>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</si>
  <si>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</si>
  <si>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</si>
  <si>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</si>
  <si>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</si>
  <si>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</si>
  <si>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</si>
  <si>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</si>
  <si>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</si>
  <si>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</si>
  <si>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</si>
  <si>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</si>
  <si>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</si>
  <si>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</si>
  <si>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</si>
  <si>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</si>
  <si>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</si>
  <si>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</si>
  <si>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</si>
  <si>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</si>
  <si>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</si>
  <si>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</si>
  <si>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</si>
  <si>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</si>
  <si>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</si>
  <si>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</si>
  <si>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</si>
  <si>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</si>
  <si>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</si>
  <si>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</si>
  <si>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</si>
  <si>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</si>
  <si>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</si>
  <si>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</si>
  <si>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</si>
  <si>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</si>
  <si>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</si>
  <si>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</si>
  <si>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</si>
  <si>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</si>
  <si>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</si>
  <si>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</si>
  <si>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</si>
  <si>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</si>
  <si>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</si>
  <si>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</si>
  <si>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</si>
  <si>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</si>
  <si>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</si>
  <si>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</si>
  <si>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</si>
  <si>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</si>
  <si>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</si>
  <si>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</si>
  <si>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</si>
  <si>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</si>
  <si>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</si>
  <si>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</si>
  <si>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</si>
  <si>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</si>
  <si>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</si>
  <si>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</si>
  <si>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</si>
  <si>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</si>
  <si>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</si>
  <si>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</si>
  <si>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</si>
  <si>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</si>
  <si>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</si>
  <si>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</si>
  <si>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</si>
  <si>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</si>
  <si>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</si>
  <si>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</si>
  <si>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</si>
  <si>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</si>
  <si>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</si>
  <si>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</si>
  <si>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</si>
  <si>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</si>
  <si>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</si>
  <si>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</si>
  <si>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</si>
  <si>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</si>
  <si>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</si>
  <si>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</si>
  <si>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</si>
  <si>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</si>
  <si>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</si>
  <si>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</si>
  <si>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</si>
  <si>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</si>
  <si>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</si>
  <si>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</si>
  <si>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</si>
  <si>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</si>
  <si>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</si>
  <si>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</si>
  <si>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</si>
  <si>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</si>
  <si>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</si>
  <si>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</si>
  <si>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</si>
  <si>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</si>
  <si>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</si>
  <si>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</si>
  <si>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</si>
  <si>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</si>
  <si>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</si>
  <si>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</si>
  <si>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</si>
  <si>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</si>
  <si>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</si>
  <si>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</si>
  <si>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</si>
  <si>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</si>
  <si>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</si>
  <si>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</si>
  <si>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</si>
  <si>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</si>
  <si>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</si>
  <si>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</si>
  <si>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</si>
  <si>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</si>
  <si>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</si>
  <si>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</si>
  <si>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</si>
  <si>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</si>
  <si>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</si>
  <si>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</si>
  <si>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</si>
  <si>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</si>
  <si>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</si>
  <si>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</si>
  <si>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</si>
  <si>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</si>
  <si>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</si>
  <si>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</si>
  <si>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</si>
  <si>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</si>
  <si>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</si>
  <si>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</si>
  <si>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</si>
  <si>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</si>
  <si>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</si>
  <si>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</si>
  <si>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</si>
  <si>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</si>
  <si>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</si>
  <si>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</si>
  <si>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</si>
  <si>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</si>
  <si>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</si>
  <si>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</si>
  <si>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</si>
  <si>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</si>
  <si>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</si>
  <si>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</si>
  <si>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</si>
  <si>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</si>
  <si>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</si>
  <si>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</si>
  <si>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</si>
  <si>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</si>
  <si>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</si>
  <si>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</si>
  <si>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</si>
  <si>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</si>
  <si>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</si>
  <si>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</si>
  <si>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</si>
  <si>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</si>
  <si>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</si>
  <si>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</si>
  <si>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</si>
  <si>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</si>
  <si>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</si>
  <si>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</si>
  <si>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</si>
  <si>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</si>
  <si>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</si>
  <si>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</si>
  <si>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</si>
  <si>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</si>
  <si>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</si>
  <si>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</si>
  <si>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</si>
  <si>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</si>
  <si>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</si>
  <si>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</si>
  <si>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</si>
  <si>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</si>
  <si>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</si>
  <si>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</si>
  <si>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</si>
  <si>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</si>
  <si>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</si>
  <si>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</si>
  <si>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</si>
  <si>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</si>
  <si>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</si>
  <si>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</si>
  <si>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</si>
  <si>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</si>
  <si>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</si>
  <si>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</si>
  <si>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</si>
  <si>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</si>
  <si>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</si>
  <si>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</si>
  <si>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</si>
  <si>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</si>
  <si>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</si>
  <si>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</si>
  <si>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</si>
  <si>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</si>
  <si>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</si>
  <si>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</si>
  <si>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</si>
  <si>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</si>
  <si>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</si>
  <si>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</si>
  <si>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</si>
  <si>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</si>
  <si>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</si>
  <si>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</si>
  <si>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</si>
  <si>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</si>
  <si>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</si>
  <si>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</si>
  <si>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</si>
  <si>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</si>
  <si>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</si>
  <si>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</si>
  <si>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</si>
  <si>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</si>
  <si>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</si>
  <si>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</si>
  <si>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</si>
  <si>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</si>
  <si>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</si>
  <si>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</si>
  <si>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</si>
  <si>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</si>
  <si>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</si>
  <si>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</si>
  <si>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</si>
  <si>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</si>
  <si>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</si>
  <si>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</si>
  <si>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</si>
  <si>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</si>
  <si>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</si>
  <si>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</si>
  <si>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</si>
  <si>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</si>
  <si>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</si>
  <si>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</si>
  <si>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</si>
  <si>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</si>
  <si>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</si>
  <si>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</si>
  <si>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</si>
  <si>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</si>
  <si>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</si>
  <si>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</si>
  <si>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</si>
  <si>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</si>
  <si>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</si>
  <si>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</si>
  <si>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</si>
  <si>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</si>
  <si>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</si>
  <si>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</si>
  <si>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</si>
  <si>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</si>
  <si>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</si>
  <si>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</si>
  <si>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</si>
  <si>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</si>
  <si>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</si>
  <si>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</si>
  <si>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</si>
  <si>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</si>
  <si>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</si>
  <si>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</si>
  <si>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</si>
  <si>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</si>
  <si>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</si>
  <si>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</si>
  <si>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</si>
  <si>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</si>
  <si>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</si>
  <si>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</si>
  <si>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</si>
  <si>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</si>
  <si>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</si>
  <si>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</si>
  <si>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</si>
  <si>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</si>
  <si>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</si>
  <si>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</si>
  <si>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</si>
  <si>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</si>
  <si>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</si>
  <si>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</si>
  <si>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</si>
  <si>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</si>
  <si>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</si>
  <si>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</si>
  <si>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</si>
  <si>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</si>
  <si>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</si>
  <si>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</si>
  <si>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</si>
  <si>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</si>
  <si>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</si>
  <si>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</si>
  <si>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</si>
  <si>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</si>
  <si>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</si>
  <si>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</si>
  <si>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</si>
  <si>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</si>
  <si>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</si>
  <si>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</si>
  <si>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</si>
  <si>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</si>
  <si>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</si>
  <si>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</si>
  <si>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</si>
  <si>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</si>
  <si>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</si>
  <si>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</si>
  <si>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</si>
  <si>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</si>
  <si>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</si>
  <si>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</si>
  <si>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</si>
  <si>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</si>
  <si>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</si>
  <si>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</si>
  <si>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</si>
  <si>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</si>
  <si>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</si>
  <si>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</si>
  <si>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</si>
  <si>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</si>
  <si>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</si>
  <si>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</si>
  <si>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</si>
  <si>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</si>
  <si>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</si>
  <si>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</si>
  <si>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</si>
  <si>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</si>
  <si>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</si>
  <si>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</si>
  <si>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</si>
  <si>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</si>
  <si>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</si>
  <si>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</si>
  <si>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</si>
  <si>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</si>
  <si>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</si>
  <si>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</si>
  <si>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</si>
  <si>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</si>
  <si>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</si>
  <si>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</si>
  <si>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</si>
  <si>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</si>
  <si>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</si>
  <si>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</si>
  <si>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</si>
  <si>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</si>
  <si>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</si>
  <si>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</si>
  <si>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</si>
  <si>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</si>
  <si>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</si>
  <si>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</si>
  <si>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</si>
  <si>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</si>
  <si>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</si>
  <si>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</si>
  <si>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</si>
  <si>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</si>
  <si>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</si>
  <si>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</si>
  <si>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</si>
  <si>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</si>
  <si>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</si>
  <si>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</si>
  <si>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</si>
  <si>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</si>
  <si>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</si>
  <si>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</si>
  <si>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</si>
  <si>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</si>
  <si>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</si>
  <si>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</si>
  <si>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</si>
  <si>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</si>
  <si>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</si>
  <si>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</si>
  <si>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</si>
  <si>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</si>
  <si>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</si>
  <si>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</si>
  <si>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</si>
  <si>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</si>
  <si>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</si>
  <si>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</si>
  <si>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</si>
  <si>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</si>
  <si>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</si>
  <si>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</si>
  <si>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</si>
  <si>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</si>
  <si>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</si>
  <si>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</si>
  <si>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</si>
  <si>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</si>
  <si>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</si>
  <si>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</si>
  <si>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</si>
  <si>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</si>
  <si>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</si>
  <si>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</si>
  <si>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</si>
  <si>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</si>
  <si>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</si>
  <si>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</si>
  <si>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</si>
  <si>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</si>
  <si>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</si>
  <si>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</si>
  <si>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</si>
  <si>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</si>
  <si>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</si>
  <si>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</si>
  <si>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</si>
  <si>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</si>
  <si>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</si>
  <si>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</si>
  <si>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</si>
  <si>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</si>
  <si>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</si>
  <si>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</si>
  <si>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</si>
  <si>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</si>
  <si>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</si>
  <si>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</si>
  <si>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</si>
  <si>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</si>
  <si>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</si>
  <si>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</si>
  <si>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</si>
  <si>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</si>
  <si>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</si>
  <si>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</si>
  <si>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</si>
  <si>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</si>
  <si>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</si>
  <si>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</si>
  <si>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</si>
  <si>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</si>
  <si>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</si>
  <si>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</si>
  <si>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</si>
  <si>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</si>
  <si>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</si>
  <si>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</si>
  <si>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</si>
  <si>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</si>
  <si>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</si>
  <si>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</si>
  <si>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</si>
  <si>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</si>
  <si>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</si>
  <si>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</si>
  <si>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</si>
  <si>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</si>
  <si>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</si>
  <si>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</si>
  <si>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</si>
  <si>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</si>
  <si>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</si>
  <si>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</si>
  <si>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</si>
  <si>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</si>
  <si>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</si>
  <si>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</si>
  <si>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</si>
  <si>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</si>
  <si>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</si>
  <si>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</si>
  <si>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</si>
  <si>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</si>
  <si>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</si>
  <si>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</si>
  <si>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</si>
  <si>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</si>
  <si>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</si>
  <si>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</si>
  <si>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</si>
  <si>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</si>
  <si>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</si>
  <si>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</si>
  <si>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</si>
  <si>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</si>
  <si>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</si>
  <si>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</si>
  <si>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</si>
  <si>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</si>
  <si>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</si>
  <si>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</si>
  <si>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</si>
  <si>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</si>
  <si>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</si>
  <si>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</si>
  <si>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</si>
  <si>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</si>
  <si>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</si>
  <si>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</si>
  <si>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</si>
  <si>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</si>
  <si>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</si>
  <si>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</si>
  <si>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</si>
  <si>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</si>
  <si>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</si>
  <si>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</si>
  <si>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</si>
  <si>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</si>
  <si>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</si>
  <si>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</si>
  <si>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</si>
  <si>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</si>
  <si>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</si>
  <si>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</si>
  <si>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</si>
  <si>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</si>
  <si>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</si>
  <si>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</si>
  <si>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</si>
  <si>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</si>
  <si>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</si>
  <si>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</si>
  <si>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</si>
  <si>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</si>
  <si>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</si>
  <si>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</si>
  <si>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</si>
  <si>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</si>
  <si>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</si>
  <si>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</si>
  <si>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</si>
  <si>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</si>
  <si>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</si>
  <si>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</si>
  <si>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</si>
  <si>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</si>
  <si>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</si>
  <si>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</si>
  <si>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</si>
  <si>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</si>
  <si>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</si>
  <si>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</si>
  <si>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</si>
  <si>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</si>
  <si>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</si>
  <si>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</si>
  <si>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</si>
  <si>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</si>
  <si>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</si>
  <si>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</si>
  <si>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</si>
  <si>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</si>
  <si>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</si>
  <si>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</si>
  <si>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</si>
  <si>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</si>
  <si>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</si>
  <si>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</si>
  <si>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</si>
  <si>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</si>
  <si>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</si>
  <si>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</si>
  <si>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</si>
  <si>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</si>
  <si>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</si>
  <si>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</si>
  <si>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</si>
  <si>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</si>
  <si>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</si>
  <si>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</si>
  <si>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</si>
  <si>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</si>
  <si>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</si>
  <si>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</si>
  <si>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</si>
  <si>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</si>
  <si>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</si>
  <si>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</si>
  <si>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</si>
  <si>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</si>
  <si>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</si>
  <si>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</si>
  <si>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</si>
  <si>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</si>
  <si>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</si>
  <si>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</si>
  <si>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</si>
  <si>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</si>
  <si>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</si>
  <si>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</si>
  <si>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</si>
  <si>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</si>
  <si>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</si>
  <si>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</si>
  <si>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</si>
  <si>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</si>
  <si>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</si>
  <si>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</si>
  <si>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</si>
  <si>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</si>
  <si>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</si>
  <si>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</si>
  <si>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</si>
  <si>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</si>
  <si>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</si>
  <si>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</si>
  <si>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</si>
  <si>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</si>
  <si>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</si>
  <si>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</si>
  <si>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</si>
  <si>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</si>
  <si>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</si>
  <si>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</si>
  <si>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</si>
  <si>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</si>
  <si>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</si>
  <si>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</si>
  <si>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</si>
  <si>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</si>
  <si>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</si>
  <si>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</si>
  <si>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</si>
  <si>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</si>
  <si>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</si>
  <si>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</si>
  <si>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</si>
  <si>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</si>
  <si>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</si>
  <si>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</si>
  <si>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</si>
  <si>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</si>
  <si>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</si>
  <si>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</si>
  <si>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</si>
  <si>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</si>
  <si>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</si>
  <si>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</si>
  <si>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</si>
  <si>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</si>
  <si>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</si>
  <si>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</si>
  <si>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</si>
  <si>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</si>
  <si>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</si>
  <si>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</si>
  <si>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</si>
  <si>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</si>
  <si>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</si>
  <si>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</si>
  <si>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</si>
  <si>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</si>
  <si>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</si>
  <si>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</si>
  <si>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</si>
  <si>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</si>
  <si>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</si>
  <si>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</si>
  <si>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</si>
  <si>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</si>
  <si>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</si>
  <si>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</si>
  <si>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</si>
  <si>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</si>
  <si>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</si>
  <si>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</si>
  <si>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</si>
  <si>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</si>
  <si>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</si>
  <si>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</si>
  <si>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</si>
  <si>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</si>
  <si>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</si>
  <si>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</si>
  <si>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</si>
  <si>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</si>
  <si>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</si>
  <si>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</si>
  <si>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</si>
  <si>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</si>
  <si>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</si>
  <si>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</si>
  <si>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</si>
  <si>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</si>
  <si>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</si>
  <si>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</si>
  <si>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</si>
  <si>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</si>
  <si>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</si>
  <si>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</si>
  <si>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</si>
  <si>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</si>
  <si>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</si>
  <si>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</si>
  <si>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</si>
  <si>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</si>
  <si>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</si>
  <si>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</si>
  <si>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</si>
  <si>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</si>
  <si>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</si>
  <si>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</si>
  <si>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</si>
  <si>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</si>
  <si>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</si>
  <si>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</si>
  <si>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</si>
  <si>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</si>
  <si>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</si>
  <si>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</si>
  <si>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</si>
  <si>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</si>
  <si>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</si>
  <si>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</si>
  <si>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</si>
  <si>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</si>
  <si>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</si>
  <si>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</si>
  <si>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</si>
  <si>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</si>
  <si>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</si>
  <si>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</si>
  <si>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</si>
  <si>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</si>
  <si>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</si>
  <si>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</si>
  <si>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</si>
  <si>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</si>
  <si>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</si>
  <si>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</si>
  <si>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</si>
  <si>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</si>
  <si>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</si>
  <si>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</si>
  <si>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</si>
  <si>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</si>
  <si>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</si>
  <si>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</si>
  <si>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</si>
  <si>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</si>
  <si>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</si>
  <si>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</si>
  <si>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</si>
  <si>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</si>
  <si>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</si>
  <si>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</si>
  <si>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</si>
  <si>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</si>
  <si>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</si>
  <si>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</si>
  <si>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</si>
  <si>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</si>
  <si>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</si>
  <si>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</si>
  <si>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</si>
  <si>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</si>
  <si>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</si>
  <si>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</si>
  <si>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</si>
  <si>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</si>
  <si>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</si>
  <si>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</si>
  <si>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</si>
  <si>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</si>
  <si>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</si>
  <si>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</si>
  <si>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</si>
  <si>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</si>
  <si>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</si>
  <si>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</si>
  <si>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</si>
  <si>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</si>
  <si>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</si>
  <si>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</si>
  <si>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</si>
  <si>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</si>
  <si>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</si>
  <si>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</si>
  <si>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</si>
  <si>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</si>
  <si>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</si>
  <si>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</si>
  <si>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</si>
  <si>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</si>
  <si>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</si>
  <si>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</si>
  <si>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</si>
  <si>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</si>
  <si>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</si>
  <si>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</si>
  <si>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</si>
  <si>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</si>
  <si>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</si>
  <si>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</si>
  <si>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</si>
  <si>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</si>
  <si>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</si>
  <si>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</si>
  <si>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</si>
  <si>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</si>
  <si>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</si>
  <si>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</si>
  <si>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</si>
  <si>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</si>
  <si>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</si>
  <si>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</si>
  <si>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</si>
  <si>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</si>
  <si>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</si>
  <si>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</si>
  <si>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</si>
  <si>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</si>
  <si>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</si>
  <si>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</si>
  <si>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</si>
  <si>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</si>
  <si>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</si>
  <si>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</si>
  <si>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</si>
  <si>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</si>
  <si>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</si>
  <si>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</si>
  <si>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</si>
  <si>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</si>
  <si>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</si>
  <si>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</si>
  <si>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</si>
  <si>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</si>
  <si>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</si>
  <si>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</si>
  <si>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</si>
  <si>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</si>
  <si>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</si>
  <si>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</si>
  <si>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</si>
  <si>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</si>
  <si>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</si>
  <si>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</si>
  <si>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</si>
  <si>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</si>
  <si>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</si>
  <si>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</si>
  <si>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</si>
  <si>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</si>
  <si>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</si>
  <si>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</si>
  <si>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</si>
  <si>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</si>
  <si>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</si>
  <si>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</si>
  <si>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</si>
  <si>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</si>
  <si>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</si>
  <si>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</si>
  <si>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</si>
  <si>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</si>
  <si>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</si>
  <si>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</si>
  <si>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</si>
  <si>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</si>
  <si>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</si>
  <si>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</si>
  <si>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</si>
  <si>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</si>
  <si>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</si>
  <si>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</si>
  <si>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</si>
  <si>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</si>
  <si>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</si>
  <si>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</si>
  <si>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</si>
  <si>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</si>
  <si>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</si>
  <si>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</si>
  <si>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</si>
  <si>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</si>
  <si>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</si>
  <si>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</si>
  <si>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</si>
  <si>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</si>
  <si>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</si>
  <si>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</si>
  <si>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</si>
  <si>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</si>
  <si>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</si>
  <si>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</si>
  <si>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</si>
  <si>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</si>
  <si>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</si>
  <si>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</si>
  <si>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</si>
  <si>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</si>
  <si>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</si>
  <si>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</si>
  <si>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</si>
  <si>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</si>
  <si>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</si>
  <si>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</si>
  <si>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</si>
  <si>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</si>
  <si>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</si>
  <si>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</si>
  <si>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</si>
  <si>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</si>
  <si>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</si>
  <si>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</si>
  <si>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</si>
  <si>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</si>
  <si>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</si>
  <si>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</si>
  <si>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</si>
  <si>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</si>
  <si>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</si>
  <si>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</si>
  <si>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</si>
  <si>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</si>
  <si>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</si>
  <si>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</si>
  <si>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</si>
  <si>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</si>
  <si>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</si>
  <si>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</si>
  <si>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</si>
  <si>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</si>
  <si>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</si>
  <si>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</si>
  <si>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</si>
  <si>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</si>
  <si>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</si>
  <si>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</si>
  <si>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</si>
  <si>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</si>
  <si>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</si>
  <si>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</si>
  <si>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</si>
  <si>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</si>
  <si>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</si>
  <si>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</si>
  <si>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</si>
  <si>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</si>
  <si>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</si>
  <si>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</si>
  <si>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</si>
  <si>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</si>
  <si>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</si>
  <si>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</si>
  <si>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</si>
  <si>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</si>
  <si>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</si>
  <si>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</si>
  <si>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</si>
  <si>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</si>
  <si>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</si>
  <si>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</si>
  <si>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</si>
  <si>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</si>
  <si>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</si>
  <si>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</si>
  <si>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</si>
  <si>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</si>
  <si>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</si>
  <si>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</si>
  <si>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</si>
  <si>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</si>
  <si>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</si>
  <si>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</si>
  <si>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</si>
  <si>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</si>
  <si>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</si>
  <si>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</si>
  <si>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</si>
  <si>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</si>
  <si>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</si>
  <si>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</si>
  <si>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</si>
  <si>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</si>
  <si>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</si>
  <si>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</si>
  <si>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</si>
  <si>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</si>
  <si>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</si>
  <si>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</si>
  <si>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</si>
  <si>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</si>
  <si>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</si>
  <si>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</si>
  <si>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</si>
  <si>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</si>
  <si>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</si>
  <si>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</si>
  <si>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</si>
  <si>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</si>
  <si>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</si>
  <si>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</si>
  <si>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</si>
  <si>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</si>
  <si>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</si>
  <si>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</si>
  <si>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</si>
  <si>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</si>
  <si>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</si>
  <si>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</si>
  <si>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</si>
  <si>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</si>
  <si>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</si>
  <si>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</si>
  <si>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</si>
  <si>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</si>
  <si>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</si>
  <si>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</si>
  <si>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</si>
  <si>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</si>
  <si>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</si>
  <si>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</si>
  <si>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</si>
  <si>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</si>
  <si>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</si>
  <si>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</si>
  <si>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</si>
  <si>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</si>
  <si>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</si>
  <si>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</si>
  <si>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</si>
  <si>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</si>
  <si>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</si>
  <si>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</si>
  <si>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</si>
  <si>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</si>
  <si>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</si>
  <si>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</si>
  <si>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</si>
  <si>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</si>
  <si>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</si>
  <si>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</si>
  <si>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</si>
  <si>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</si>
  <si>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</si>
  <si>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</si>
  <si>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</si>
  <si>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</si>
  <si>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</si>
  <si>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</si>
  <si>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</si>
  <si>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</si>
  <si>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</si>
  <si>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</si>
  <si>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</si>
  <si>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</si>
  <si>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</si>
  <si>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</si>
  <si>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</si>
  <si>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</si>
  <si>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</si>
  <si>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</si>
  <si>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</si>
  <si>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</si>
  <si>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</si>
  <si>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</si>
  <si>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</si>
  <si>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</si>
  <si>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</si>
  <si>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</si>
  <si>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</si>
  <si>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</si>
  <si>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</si>
  <si>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</si>
  <si>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</si>
  <si>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</si>
  <si>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</si>
  <si>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</si>
  <si>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</si>
  <si>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</si>
  <si>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</si>
  <si>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</si>
  <si>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</si>
  <si>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</si>
  <si>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</si>
  <si>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</si>
  <si>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</si>
  <si>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</si>
  <si>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</si>
  <si>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</si>
  <si>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</si>
  <si>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</si>
  <si>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</si>
  <si>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</si>
  <si>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</si>
  <si>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</si>
  <si>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</si>
  <si>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</si>
  <si>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</si>
  <si>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</si>
  <si>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</si>
  <si>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</si>
  <si>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</si>
  <si>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</si>
  <si>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</si>
  <si>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</si>
  <si>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</si>
  <si>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</si>
  <si>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</si>
  <si>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</si>
  <si>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</si>
  <si>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</si>
  <si>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</si>
  <si>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</si>
  <si>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</si>
  <si>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</si>
  <si>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</si>
  <si>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</si>
  <si>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</si>
  <si>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</si>
  <si>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</si>
  <si>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</si>
  <si>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</si>
  <si>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</si>
  <si>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</si>
  <si>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</si>
  <si>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</si>
  <si>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</si>
  <si>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</si>
  <si>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</si>
  <si>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</si>
  <si>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</si>
  <si>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</si>
  <si>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</si>
  <si>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</si>
  <si>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</si>
  <si>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</si>
  <si>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</si>
  <si>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</si>
  <si>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</si>
  <si>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</si>
  <si>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</si>
  <si>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</si>
  <si>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</si>
  <si>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</si>
  <si>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</si>
  <si>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</si>
  <si>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</si>
  <si>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</si>
  <si>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</si>
  <si>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</si>
  <si>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</si>
  <si>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</si>
  <si>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</si>
  <si>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</si>
  <si>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</si>
  <si>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</si>
  <si>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</si>
  <si>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</si>
  <si>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</si>
  <si>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</si>
  <si>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</si>
  <si>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</si>
  <si>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</si>
  <si>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</si>
  <si>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</si>
  <si>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</si>
  <si>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</si>
  <si>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</si>
  <si>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</si>
  <si>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</si>
  <si>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</si>
  <si>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</si>
  <si>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</si>
  <si>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</si>
  <si>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</si>
  <si>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</si>
  <si>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</si>
  <si>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</si>
  <si>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</si>
  <si>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</si>
  <si>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</si>
  <si>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</si>
  <si>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</si>
  <si>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</si>
  <si>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</si>
  <si>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</si>
  <si>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</si>
  <si>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</si>
  <si>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</si>
  <si>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</si>
  <si>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</si>
  <si>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</si>
  <si>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</si>
  <si>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</si>
  <si>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</si>
  <si>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</si>
  <si>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</si>
  <si>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</si>
  <si>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</si>
  <si>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</si>
  <si>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</si>
  <si>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</si>
  <si>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</si>
  <si>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</si>
  <si>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</si>
  <si>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</si>
  <si>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</si>
  <si>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</si>
  <si>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</si>
  <si>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</si>
  <si>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</si>
  <si>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</si>
  <si>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</si>
  <si>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</si>
  <si>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</si>
  <si>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</si>
  <si>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</si>
  <si>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</si>
  <si>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</si>
  <si>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</si>
  <si>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</si>
  <si>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</si>
  <si>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</si>
  <si>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</si>
  <si>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</si>
  <si>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</si>
  <si>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</si>
  <si>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</si>
  <si>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</si>
  <si>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</si>
  <si>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</si>
  <si>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</si>
  <si>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</si>
  <si>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</si>
  <si>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</si>
  <si>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</si>
  <si>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</si>
  <si>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</si>
  <si>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</si>
  <si>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</si>
  <si>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</si>
  <si>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</si>
  <si>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</si>
  <si>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</si>
  <si>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</si>
  <si>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</si>
  <si>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</si>
  <si>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</si>
  <si>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</si>
  <si>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</si>
  <si>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</si>
  <si>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</si>
  <si>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</si>
  <si>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</si>
  <si>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</si>
  <si>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</si>
  <si>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</si>
  <si>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</si>
  <si>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</si>
  <si>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</si>
  <si>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</si>
  <si>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</si>
  <si>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</si>
  <si>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</si>
  <si>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</si>
  <si>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</si>
  <si>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</si>
  <si>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</si>
  <si>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</si>
  <si>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</si>
  <si>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</si>
  <si>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</si>
  <si>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</si>
  <si>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</si>
  <si>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</si>
  <si>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</si>
  <si>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</si>
  <si>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</si>
  <si>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</si>
  <si>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</si>
  <si>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</si>
  <si>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</si>
  <si>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</si>
  <si>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</si>
  <si>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</si>
  <si>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</si>
  <si>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</si>
  <si>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</si>
  <si>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</si>
  <si>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</si>
  <si>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</si>
  <si>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</si>
  <si>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</si>
  <si>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</si>
  <si>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</si>
  <si>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</si>
  <si>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</si>
  <si>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</si>
  <si>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</si>
  <si>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</si>
  <si>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</si>
  <si>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</si>
  <si>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</si>
  <si>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</si>
  <si>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</si>
  <si>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</si>
  <si>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</si>
  <si>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</si>
  <si>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</si>
  <si>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</si>
  <si>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</si>
  <si>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</si>
  <si>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</si>
  <si>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</si>
  <si>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</si>
  <si>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</si>
  <si>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</si>
  <si>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</si>
  <si>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</si>
  <si>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</si>
  <si>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</si>
  <si>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</si>
  <si>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</si>
  <si>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</si>
  <si>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</si>
  <si>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</si>
  <si>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</si>
  <si>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</si>
  <si>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</si>
  <si>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</si>
  <si>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</si>
  <si>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</si>
  <si>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</si>
  <si>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</si>
  <si>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</si>
  <si>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</si>
  <si>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</si>
  <si>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</si>
  <si>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</si>
  <si>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</si>
  <si>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</si>
  <si>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</si>
  <si>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</si>
  <si>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</si>
  <si>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</si>
  <si>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</si>
  <si>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</si>
  <si>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</si>
  <si>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</si>
  <si>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</si>
  <si>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</si>
  <si>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</si>
  <si>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</si>
  <si>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</si>
  <si>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</si>
  <si>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</si>
  <si>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</si>
  <si>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</si>
  <si>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</si>
  <si>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</si>
  <si>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</si>
  <si>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</si>
  <si>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</si>
  <si>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</si>
  <si>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</si>
  <si>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</si>
  <si>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</si>
  <si>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</si>
  <si>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</si>
  <si>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</si>
  <si>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</si>
  <si>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</si>
  <si>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</si>
  <si>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</si>
  <si>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</si>
  <si>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</si>
  <si>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</si>
  <si>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</si>
  <si>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</si>
  <si>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</si>
  <si>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</si>
  <si>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</si>
  <si>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</si>
  <si>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</si>
  <si>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</si>
  <si>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</si>
  <si>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</si>
  <si>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</si>
  <si>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</si>
  <si>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</si>
  <si>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</si>
  <si>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</si>
  <si>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</si>
  <si>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</si>
  <si>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</si>
  <si>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</si>
  <si>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</si>
  <si>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</si>
  <si>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</si>
  <si>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</si>
  <si>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</si>
  <si>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</si>
  <si>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</si>
  <si>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</si>
  <si>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</si>
  <si>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</si>
  <si>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</si>
  <si>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</si>
  <si>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</si>
  <si>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</si>
  <si>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</si>
  <si>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</si>
  <si>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</si>
  <si>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</si>
  <si>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</si>
  <si>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</si>
  <si>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</si>
  <si>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</si>
  <si>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</si>
  <si>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</si>
  <si>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</si>
  <si>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</si>
  <si>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</si>
  <si>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</si>
  <si>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</si>
  <si>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</si>
  <si>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</si>
  <si>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</si>
  <si>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</si>
  <si>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</si>
  <si>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</si>
  <si>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</si>
  <si>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</si>
  <si>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</si>
  <si>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</si>
  <si>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</si>
  <si>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</si>
  <si>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</si>
  <si>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</si>
  <si>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</si>
  <si>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</si>
  <si>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</si>
  <si>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</si>
  <si>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</si>
  <si>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</si>
  <si>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</si>
  <si>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</si>
  <si>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</si>
  <si>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</si>
  <si>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</si>
  <si>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</si>
  <si>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</si>
  <si>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</si>
  <si>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</si>
  <si>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</si>
  <si>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</si>
  <si>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</si>
  <si>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</si>
  <si>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</si>
  <si>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</si>
  <si>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</si>
  <si>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</si>
  <si>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</si>
  <si>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</si>
  <si>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</si>
  <si>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</si>
  <si>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</si>
  <si>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</si>
  <si>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</si>
  <si>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</si>
  <si>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</si>
  <si>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</si>
  <si>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</si>
  <si>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</si>
  <si>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</si>
  <si>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</si>
  <si>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</si>
  <si>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</si>
  <si>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</si>
  <si>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</si>
  <si>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</si>
  <si>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</si>
  <si>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</si>
  <si>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</si>
  <si>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</si>
  <si>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</si>
  <si>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</si>
  <si>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</si>
  <si>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</si>
  <si>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</si>
  <si>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</si>
  <si>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</si>
  <si>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</si>
  <si>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</si>
  <si>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</si>
  <si>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</si>
  <si>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</si>
  <si>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</si>
  <si>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</si>
  <si>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</si>
  <si>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</si>
  <si>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</si>
  <si>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</si>
  <si>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</si>
  <si>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</si>
  <si>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</si>
  <si>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</si>
  <si>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</si>
  <si>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</si>
  <si>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</si>
  <si>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</si>
  <si>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</si>
  <si>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</si>
  <si>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</si>
  <si>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</si>
  <si>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</si>
  <si>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</si>
  <si>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</si>
  <si>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</si>
  <si>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</si>
  <si>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</si>
  <si>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</si>
  <si>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</si>
  <si>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</si>
  <si>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</si>
  <si>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</si>
  <si>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</si>
  <si>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</si>
  <si>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</si>
  <si>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</si>
  <si>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</si>
  <si>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</si>
  <si>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</si>
  <si>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</si>
  <si>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</si>
  <si>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</si>
  <si>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</si>
  <si>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</si>
  <si>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</si>
  <si>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</si>
  <si>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</si>
  <si>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</si>
  <si>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</si>
  <si>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</si>
  <si>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</si>
  <si>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</si>
  <si>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</si>
  <si>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</si>
  <si>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</si>
  <si>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</si>
  <si>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</si>
  <si>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</si>
  <si>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</si>
  <si>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</si>
  <si>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</si>
  <si>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</si>
  <si>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</si>
  <si>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</si>
  <si>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</si>
  <si>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</si>
  <si>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</si>
  <si>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</si>
  <si>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</si>
  <si>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</si>
  <si>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</si>
  <si>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</si>
  <si>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</si>
  <si>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</si>
  <si>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</si>
  <si>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</si>
  <si>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</si>
  <si>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</si>
  <si>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</si>
  <si>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</si>
  <si>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</si>
  <si>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</si>
  <si>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</si>
  <si>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</si>
  <si>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</si>
  <si>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</si>
  <si>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</si>
  <si>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</si>
  <si>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</si>
  <si>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</si>
  <si>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</si>
  <si>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</si>
  <si>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</si>
  <si>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</si>
  <si>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</si>
  <si>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</si>
  <si>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</si>
  <si>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</si>
  <si>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</si>
  <si>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</si>
  <si>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</si>
  <si>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</si>
  <si>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</si>
  <si>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</si>
  <si>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</si>
  <si>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</si>
  <si>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</si>
  <si>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</si>
  <si>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</si>
  <si>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</si>
  <si>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</si>
  <si>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</si>
  <si>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</si>
  <si>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</si>
  <si>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</si>
  <si>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</si>
  <si>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</si>
  <si>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</si>
  <si>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</si>
  <si>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</si>
  <si>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</si>
  <si>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</si>
  <si>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</si>
  <si>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</si>
  <si>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</si>
  <si>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</si>
  <si>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</si>
  <si>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</si>
  <si>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</si>
  <si>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</si>
  <si>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</si>
  <si>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</si>
  <si>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</si>
  <si>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</si>
  <si>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</si>
  <si>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</si>
  <si>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</si>
  <si>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</si>
  <si>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</si>
  <si>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</si>
  <si>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</si>
  <si>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</si>
  <si>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</si>
  <si>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</si>
  <si>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</si>
  <si>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</si>
  <si>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</si>
  <si>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</si>
  <si>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</si>
  <si>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</si>
  <si>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</si>
  <si>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</si>
  <si>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</si>
  <si>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</si>
  <si>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</si>
  <si>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</si>
  <si>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</si>
  <si>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</si>
  <si>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</si>
  <si>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</si>
  <si>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</si>
  <si>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</si>
  <si>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</si>
  <si>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</si>
  <si>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</si>
  <si>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</si>
  <si>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</si>
  <si>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</si>
  <si>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</si>
  <si>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</si>
  <si>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</si>
  <si>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</si>
  <si>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</si>
  <si>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</si>
  <si>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</si>
  <si>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</si>
  <si>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</si>
  <si>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</si>
  <si>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</si>
  <si>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</si>
  <si>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</si>
  <si>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</si>
  <si>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</si>
  <si>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</si>
  <si>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</si>
  <si>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</si>
  <si>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</si>
  <si>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</si>
  <si>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</si>
  <si>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</si>
  <si>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</si>
  <si>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</si>
  <si>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</si>
  <si>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</si>
  <si>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</si>
  <si>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</si>
  <si>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</si>
  <si>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</si>
  <si>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</si>
  <si>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</si>
  <si>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</si>
  <si>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</si>
  <si>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</si>
  <si>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</si>
  <si>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</si>
  <si>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</si>
  <si>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</si>
  <si>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</si>
  <si>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</si>
  <si>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</si>
  <si>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</si>
  <si>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</si>
  <si>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</si>
  <si>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</si>
  <si>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</si>
  <si>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</si>
  <si>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</si>
  <si>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</si>
  <si>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</si>
  <si>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</si>
  <si>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</si>
  <si>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</si>
  <si>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</si>
  <si>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</si>
  <si>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</si>
  <si>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</si>
  <si>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</si>
  <si>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</si>
  <si>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</si>
  <si>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</si>
  <si>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</si>
  <si>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</si>
  <si>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</si>
  <si>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</si>
  <si>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</si>
  <si>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</si>
  <si>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</si>
  <si>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</si>
  <si>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</si>
  <si>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</si>
  <si>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</si>
  <si>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</si>
  <si>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</si>
  <si>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</si>
  <si>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</si>
  <si>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</si>
  <si>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</si>
  <si>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</si>
  <si>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</si>
  <si>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</si>
  <si>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</si>
  <si>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</si>
  <si>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</si>
  <si>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</si>
  <si>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</si>
  <si>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</si>
  <si>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</si>
  <si>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</si>
  <si>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</si>
  <si>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</si>
  <si>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</si>
  <si>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</si>
  <si>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</si>
  <si>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</si>
  <si>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</si>
  <si>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</si>
  <si>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</si>
  <si>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</si>
  <si>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</si>
  <si>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</si>
  <si>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</si>
  <si>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</si>
  <si>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</si>
  <si>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</si>
  <si>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</si>
  <si>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</si>
  <si>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</si>
  <si>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</si>
  <si>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</si>
  <si>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</si>
  <si>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</si>
  <si>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</si>
  <si>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</si>
  <si>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</si>
  <si>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</si>
  <si>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</si>
  <si>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</si>
  <si>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</si>
  <si>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</si>
  <si>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</si>
  <si>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</si>
  <si>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</si>
  <si>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</si>
  <si>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</si>
  <si>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</si>
  <si>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</si>
  <si>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</si>
  <si>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</si>
  <si>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</si>
  <si>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</si>
  <si>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</si>
  <si>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</si>
  <si>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</si>
  <si>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</si>
  <si>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</si>
  <si>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</si>
  <si>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</si>
  <si>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</si>
  <si>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</si>
  <si>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</si>
  <si>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</si>
  <si>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</si>
  <si>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</si>
  <si>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</si>
  <si>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</si>
  <si>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</si>
  <si>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</si>
  <si>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</si>
  <si>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</si>
  <si>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</si>
  <si>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</si>
  <si>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</si>
  <si>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</si>
  <si>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</si>
  <si>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</si>
  <si>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</si>
  <si>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</si>
  <si>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</si>
  <si>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</si>
  <si>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</si>
  <si>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</si>
  <si>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</si>
  <si>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</si>
  <si>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</si>
  <si>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</si>
  <si>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</si>
  <si>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</si>
  <si>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</si>
  <si>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</si>
  <si>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</si>
  <si>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</si>
  <si>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</si>
  <si>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</si>
  <si>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</si>
  <si>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</si>
  <si>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</si>
  <si>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</si>
  <si>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</si>
  <si>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</si>
  <si>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</si>
  <si>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</si>
  <si>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</si>
  <si>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</si>
  <si>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</si>
  <si>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</si>
  <si>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</si>
  <si>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</si>
  <si>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</si>
  <si>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</si>
  <si>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</si>
  <si>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</si>
  <si>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</si>
  <si>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</si>
  <si>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</si>
  <si>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</si>
  <si>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</si>
  <si>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</si>
  <si>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</si>
  <si>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</si>
  <si>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</si>
  <si>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</si>
  <si>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</si>
  <si>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</si>
  <si>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</si>
  <si>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</si>
  <si>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</si>
  <si>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</si>
  <si>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</si>
  <si>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</si>
  <si>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</si>
  <si>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</si>
  <si>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</si>
  <si>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</si>
  <si>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</si>
  <si>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</si>
  <si>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</si>
  <si>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</si>
  <si>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</si>
  <si>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</si>
  <si>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</si>
  <si>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</si>
  <si>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</si>
  <si>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</si>
  <si>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</si>
  <si>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</si>
  <si>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</si>
  <si>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</si>
  <si>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</si>
  <si>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</si>
  <si>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</si>
  <si>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</si>
  <si>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</si>
  <si>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</si>
  <si>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</si>
  <si>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</si>
  <si>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</si>
  <si>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</si>
  <si>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</si>
  <si>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</si>
  <si>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</si>
  <si>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</si>
  <si>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</si>
  <si>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</si>
  <si>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</si>
  <si>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</si>
  <si>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</si>
  <si>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</si>
  <si>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</si>
  <si>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</si>
  <si>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</si>
  <si>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</si>
  <si>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</si>
  <si>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</si>
  <si>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</si>
  <si>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</si>
  <si>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</si>
  <si>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</si>
  <si>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</si>
  <si>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</si>
  <si>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</si>
  <si>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</si>
  <si>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</si>
  <si>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</si>
  <si>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</si>
  <si>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</si>
  <si>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</si>
  <si>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</si>
  <si>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</si>
  <si>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</si>
  <si>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</si>
  <si>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</si>
  <si>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</si>
  <si>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</si>
  <si>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</si>
  <si>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</si>
  <si>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</si>
  <si>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</si>
  <si>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</si>
  <si>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</si>
  <si>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</si>
  <si>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</si>
  <si>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</si>
  <si>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</si>
  <si>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</si>
  <si>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</si>
  <si>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</si>
  <si>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</si>
  <si>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</si>
  <si>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</si>
  <si>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</si>
  <si>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</si>
  <si>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</si>
  <si>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</si>
  <si>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</si>
  <si>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</si>
  <si>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</si>
  <si>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</si>
  <si>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</si>
  <si>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</si>
  <si>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</si>
  <si>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</si>
  <si>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</si>
  <si>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</si>
  <si>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</si>
  <si>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</si>
  <si>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</si>
  <si>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</si>
  <si>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</si>
  <si>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</si>
  <si>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</si>
  <si>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</si>
  <si>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</si>
  <si>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</si>
  <si>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</si>
  <si>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</si>
  <si>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</si>
  <si>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</si>
  <si>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</si>
  <si>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</si>
  <si>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</si>
  <si>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</si>
  <si>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</si>
  <si>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</si>
  <si>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</si>
  <si>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</si>
  <si>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</si>
  <si>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</si>
  <si>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</si>
  <si>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</si>
  <si>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</si>
  <si>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</si>
  <si>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</si>
  <si>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</si>
  <si>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</si>
  <si>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</si>
  <si>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</si>
  <si>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</si>
  <si>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</si>
  <si>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</si>
  <si>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</si>
  <si>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</si>
  <si>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</si>
  <si>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</si>
  <si>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</si>
  <si>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</si>
  <si>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</si>
  <si>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</si>
  <si>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</si>
  <si>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</si>
  <si>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</si>
  <si>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</si>
  <si>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</si>
  <si>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</si>
  <si>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</si>
  <si>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</si>
  <si>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</si>
  <si>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</si>
  <si>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</si>
  <si>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</si>
  <si>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</si>
  <si>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</si>
  <si>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</si>
  <si>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</si>
  <si>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</si>
  <si>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</si>
  <si>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</si>
  <si>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</si>
  <si>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</si>
  <si>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</si>
  <si>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</si>
  <si>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</si>
  <si>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</si>
  <si>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</si>
  <si>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</si>
  <si>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</si>
  <si>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</si>
  <si>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</si>
  <si>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</si>
  <si>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</si>
  <si>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</si>
  <si>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</si>
  <si>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</si>
  <si>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</si>
  <si>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</si>
  <si>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</si>
  <si>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</si>
  <si>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</si>
  <si>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</si>
  <si>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</si>
  <si>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</si>
  <si>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</si>
  <si>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</si>
  <si>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</si>
  <si>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</si>
  <si>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</si>
  <si>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</si>
  <si>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</si>
  <si>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</si>
  <si>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</si>
  <si>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</si>
  <si>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</si>
  <si>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</si>
  <si>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</si>
  <si>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</si>
  <si>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</si>
  <si>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</si>
  <si>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</si>
  <si>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</si>
  <si>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</si>
  <si>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</si>
  <si>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</si>
  <si>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</si>
  <si>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</si>
  <si>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</si>
  <si>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</si>
  <si>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</si>
  <si>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</si>
  <si>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</si>
  <si>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</si>
  <si>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</si>
  <si>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</si>
  <si>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</si>
  <si>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</si>
  <si>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</si>
  <si>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</si>
  <si>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</si>
  <si>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</si>
  <si>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</si>
  <si>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</si>
  <si>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</si>
  <si>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</si>
  <si>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</si>
  <si>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</si>
  <si>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</si>
  <si>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</si>
  <si>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</si>
  <si>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</si>
  <si>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</si>
  <si>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</si>
  <si>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</si>
  <si>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</si>
  <si>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</si>
  <si>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</si>
  <si>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</si>
  <si>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</si>
  <si>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</si>
  <si>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</si>
  <si>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</si>
  <si>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</si>
  <si>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</si>
  <si>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</si>
  <si>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</si>
  <si>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</si>
  <si>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</si>
  <si>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</si>
  <si>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</si>
  <si>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</si>
  <si>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</si>
  <si>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</si>
  <si>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</si>
  <si>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</si>
  <si>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</si>
  <si>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</si>
  <si>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</si>
  <si>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</si>
  <si>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</si>
  <si>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</si>
  <si>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</si>
  <si>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</si>
  <si>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</si>
  <si>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</si>
  <si>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</si>
  <si>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</si>
  <si>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</si>
  <si>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</si>
  <si>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</si>
  <si>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</si>
  <si>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</si>
  <si>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</si>
  <si>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</si>
  <si>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</si>
  <si>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</si>
  <si>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</si>
  <si>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</si>
  <si>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</si>
  <si>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</si>
  <si>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</si>
  <si>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</si>
  <si>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</si>
  <si>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</si>
  <si>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</si>
  <si>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</si>
  <si>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</si>
  <si>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</si>
  <si>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</si>
  <si>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</si>
  <si>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</si>
  <si>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</si>
  <si>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</si>
  <si>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</si>
  <si>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</si>
  <si>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</si>
  <si>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</si>
  <si>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</si>
  <si>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</si>
  <si>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</si>
  <si>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</si>
  <si>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</si>
  <si>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</si>
  <si>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</si>
  <si>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</si>
  <si>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</si>
  <si>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</si>
  <si>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</si>
  <si>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</si>
  <si>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</si>
  <si>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</si>
  <si>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</si>
  <si>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</si>
  <si>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</si>
  <si>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</si>
  <si>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</si>
  <si>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</si>
  <si>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</si>
  <si>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</si>
  <si>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</si>
  <si>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</si>
  <si>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</si>
  <si>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</si>
  <si>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</si>
  <si>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</si>
  <si>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</si>
  <si>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</si>
  <si>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</si>
  <si>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</si>
  <si>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</si>
  <si>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</si>
  <si>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</si>
  <si>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</si>
  <si>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</si>
  <si>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</si>
  <si>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</si>
  <si>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</si>
  <si>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</si>
  <si>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</si>
  <si>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</si>
  <si>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</si>
  <si>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</si>
  <si>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</si>
  <si>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</si>
  <si>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</si>
  <si>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</si>
  <si>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</si>
  <si>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</si>
  <si>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</si>
  <si>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</si>
  <si>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</si>
  <si>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</si>
  <si>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</si>
  <si>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</si>
  <si>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</si>
  <si>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</si>
  <si>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</si>
  <si>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</si>
  <si>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</si>
  <si>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</si>
  <si>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</si>
  <si>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</si>
  <si>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</si>
  <si>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</si>
  <si>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</si>
  <si>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</si>
  <si>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</si>
  <si>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</si>
  <si>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</si>
  <si>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</si>
  <si>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</si>
  <si>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</si>
  <si>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</si>
  <si>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</si>
  <si>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</si>
  <si>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</si>
  <si>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</si>
  <si>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</si>
  <si>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</si>
  <si>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</si>
  <si>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</si>
  <si>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</si>
  <si>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</si>
  <si>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</si>
  <si>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</si>
  <si>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</si>
  <si>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</si>
  <si>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</si>
  <si>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</si>
  <si>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</si>
  <si>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</si>
  <si>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</si>
  <si>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</si>
  <si>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</si>
  <si>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</si>
  <si>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</si>
  <si>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</si>
  <si>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</si>
  <si>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</si>
  <si>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</si>
  <si>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</si>
  <si>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</si>
  <si>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</si>
  <si>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</si>
  <si>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</si>
  <si>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</si>
  <si>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</si>
  <si>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</si>
  <si>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</si>
  <si>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</si>
  <si>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</si>
  <si>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</si>
  <si>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</si>
  <si>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</si>
  <si>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</si>
  <si>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</si>
  <si>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</si>
  <si>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</si>
  <si>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</si>
  <si>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</si>
  <si>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</si>
  <si>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</si>
  <si>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</si>
  <si>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</si>
  <si>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</si>
  <si>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</si>
  <si>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</si>
  <si>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</si>
  <si>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</si>
  <si>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</si>
  <si>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</si>
  <si>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</si>
  <si>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</si>
  <si>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</si>
  <si>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</si>
  <si>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</si>
  <si>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</si>
  <si>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</si>
  <si>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</si>
  <si>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</si>
  <si>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</si>
  <si>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</si>
  <si>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</si>
  <si>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</si>
  <si>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</si>
  <si>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</si>
  <si>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</si>
  <si>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</si>
  <si>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</si>
  <si>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</si>
  <si>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</si>
  <si>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</si>
  <si>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</si>
  <si>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</si>
  <si>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</si>
  <si>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</si>
  <si>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</si>
  <si>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</si>
  <si>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</si>
  <si>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</si>
  <si>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</si>
  <si>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</si>
  <si>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</si>
  <si>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</si>
  <si>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</si>
  <si>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</si>
  <si>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</si>
  <si>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</si>
  <si>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</si>
  <si>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</si>
  <si>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</si>
  <si>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</si>
  <si>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</si>
  <si>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</si>
  <si>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</si>
  <si>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</si>
  <si>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</si>
  <si>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</si>
  <si>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</si>
  <si>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</si>
  <si>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</si>
  <si>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</si>
  <si>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</si>
  <si>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</si>
  <si>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</si>
  <si>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</si>
  <si>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</si>
  <si>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</si>
  <si>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</si>
  <si>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</si>
  <si>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</si>
  <si>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</si>
  <si>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</si>
  <si>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</si>
  <si>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</si>
  <si>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</si>
  <si>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</si>
  <si>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</si>
  <si>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</si>
  <si>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</si>
  <si>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</si>
  <si>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</si>
  <si>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</si>
  <si>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</si>
  <si>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</si>
  <si>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</si>
  <si>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</si>
  <si>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</si>
  <si>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</si>
  <si>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</si>
  <si>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</si>
  <si>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</si>
  <si>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</si>
  <si>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</si>
  <si>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</si>
  <si>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</si>
  <si>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</si>
  <si>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</si>
  <si>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</si>
  <si>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</si>
  <si>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</si>
  <si>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</si>
  <si>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</si>
  <si>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</si>
  <si>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</si>
  <si>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</si>
  <si>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</si>
  <si>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</si>
  <si>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</si>
  <si>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</si>
  <si>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</si>
  <si>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</si>
  <si>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</si>
  <si>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</si>
  <si>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</si>
  <si>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</si>
  <si>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</si>
  <si>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</si>
  <si>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</si>
  <si>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</si>
  <si>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</si>
  <si>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</si>
  <si>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</si>
  <si>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</si>
  <si>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</si>
  <si>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</si>
  <si>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</si>
  <si>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</si>
  <si>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</si>
  <si>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</si>
  <si>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</si>
  <si>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</si>
  <si>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</si>
  <si>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</si>
  <si>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</si>
  <si>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</si>
  <si>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</si>
  <si>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</si>
  <si>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</si>
  <si>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</si>
  <si>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</si>
  <si>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</si>
  <si>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</si>
  <si>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</si>
  <si>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</si>
  <si>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</si>
  <si>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</si>
  <si>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</si>
  <si>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</si>
  <si>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</si>
  <si>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</si>
  <si>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</si>
  <si>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</si>
  <si>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</si>
  <si>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</si>
  <si>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</si>
  <si>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</si>
  <si>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</si>
  <si>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</si>
  <si>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</si>
  <si>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</si>
  <si>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</si>
  <si>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</si>
  <si>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</si>
  <si>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</si>
  <si>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</si>
  <si>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</si>
  <si>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</si>
  <si>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</si>
  <si>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</si>
  <si>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</si>
  <si>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</si>
  <si>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</si>
  <si>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</si>
  <si>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</si>
  <si>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</si>
  <si>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</si>
  <si>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</si>
  <si>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</si>
  <si>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</si>
  <si>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</si>
  <si>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</si>
  <si>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</si>
  <si>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</si>
  <si>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</si>
  <si>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</si>
  <si>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</si>
  <si>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</si>
  <si>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</si>
  <si>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</si>
  <si>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</si>
  <si>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</si>
  <si>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</si>
  <si>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</si>
  <si>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</si>
  <si>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</si>
  <si>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</si>
  <si>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</si>
  <si>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</si>
  <si>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</si>
  <si>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</si>
  <si>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</si>
  <si>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</si>
  <si>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</si>
  <si>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</si>
  <si>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</si>
  <si>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</si>
  <si>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</si>
  <si>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</si>
  <si>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</si>
  <si>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</si>
  <si>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</si>
  <si>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</si>
  <si>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</si>
  <si>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</si>
  <si>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</si>
  <si>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</si>
  <si>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</si>
  <si>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</si>
  <si>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</si>
  <si>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</si>
  <si>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</si>
  <si>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</si>
  <si>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</si>
  <si>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</si>
  <si>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</si>
  <si>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</si>
  <si>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</si>
  <si>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</si>
  <si>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</si>
  <si>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</si>
  <si>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</si>
  <si>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</si>
  <si>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</si>
  <si>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</si>
  <si>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</si>
  <si>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</si>
  <si>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</si>
  <si>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</si>
  <si>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</si>
  <si>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</si>
  <si>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</si>
  <si>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</si>
  <si>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</si>
  <si>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</si>
  <si>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</si>
  <si>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</si>
  <si>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</si>
  <si>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</si>
  <si>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</si>
  <si>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</si>
  <si>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</si>
  <si>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</si>
  <si>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</si>
  <si>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</si>
  <si>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</si>
  <si>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</si>
  <si>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</si>
  <si>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</si>
  <si>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</si>
  <si>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</si>
  <si>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</si>
  <si>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</si>
  <si>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</si>
  <si>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</si>
  <si>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</si>
  <si>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</si>
  <si>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</si>
  <si>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</si>
  <si>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</si>
  <si>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</si>
  <si>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</si>
  <si>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</si>
  <si>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</si>
  <si>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</si>
  <si>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</si>
  <si>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</si>
  <si>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</si>
  <si>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</si>
  <si>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</si>
  <si>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</si>
  <si>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</si>
  <si>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</si>
  <si>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</si>
  <si>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</si>
  <si>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</si>
  <si>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</si>
  <si>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</si>
  <si>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</si>
  <si>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</si>
  <si>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</si>
  <si>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</si>
  <si>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</si>
  <si>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</si>
  <si>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</si>
  <si>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</si>
  <si>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</si>
  <si>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</si>
  <si>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</si>
  <si>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</si>
  <si>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</si>
  <si>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</si>
  <si>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</si>
  <si>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</si>
  <si>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</si>
  <si>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</si>
  <si>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</si>
  <si>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</si>
  <si>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</si>
  <si>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</si>
  <si>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</si>
  <si>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</si>
  <si>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</si>
  <si>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</si>
  <si>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</si>
  <si>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</si>
  <si>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</si>
  <si>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</si>
  <si>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</si>
  <si>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</si>
  <si>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</si>
  <si>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</si>
  <si>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</si>
  <si>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</si>
  <si>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</si>
  <si>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</si>
  <si>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</si>
  <si>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</si>
  <si>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</si>
  <si>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</si>
  <si>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</si>
  <si>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</si>
  <si>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</si>
  <si>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</si>
  <si>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</si>
  <si>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</si>
  <si>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</si>
  <si>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</si>
  <si>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</si>
  <si>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</si>
  <si>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</si>
  <si>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</si>
  <si>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</si>
  <si>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</si>
  <si>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</si>
  <si>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</si>
  <si>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</si>
  <si>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</si>
  <si>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</si>
  <si>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</si>
  <si>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</si>
  <si>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</si>
  <si>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</si>
  <si>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</si>
  <si>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</si>
  <si>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</si>
  <si>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</si>
  <si>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</si>
  <si>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</si>
  <si>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</si>
  <si>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</si>
  <si>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</si>
  <si>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</si>
  <si>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</si>
  <si>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</si>
  <si>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</si>
  <si>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</si>
  <si>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</si>
  <si>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</si>
  <si>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</si>
  <si>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</si>
  <si>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</si>
  <si>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</si>
  <si>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</si>
  <si>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</si>
  <si>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</si>
  <si>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</si>
  <si>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</si>
  <si>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</si>
  <si>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</si>
  <si>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</si>
  <si>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</si>
  <si>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</si>
  <si>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</si>
  <si>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</si>
  <si>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</si>
  <si>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</si>
  <si>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</si>
  <si>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</si>
  <si>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</si>
  <si>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</si>
  <si>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</si>
  <si>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</si>
  <si>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</si>
  <si>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</si>
  <si>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</si>
  <si>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</si>
  <si>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</si>
  <si>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</si>
  <si>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</si>
  <si>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</si>
  <si>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</si>
  <si>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</si>
  <si>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</si>
  <si>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</si>
  <si>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</si>
  <si>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</si>
  <si>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</si>
  <si>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</si>
  <si>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</si>
  <si>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</si>
  <si>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</si>
  <si>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</si>
  <si>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</si>
  <si>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</si>
  <si>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</si>
  <si>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</si>
  <si>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</si>
  <si>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</si>
  <si>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</si>
  <si>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</si>
  <si>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</si>
  <si>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</si>
  <si>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</si>
  <si>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</si>
  <si>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</si>
  <si>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</si>
  <si>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</si>
  <si>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</si>
  <si>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</si>
  <si>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</si>
  <si>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</si>
  <si>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</si>
  <si>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</si>
  <si>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</si>
  <si>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</si>
  <si>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</si>
  <si>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</si>
  <si>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</si>
  <si>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</si>
  <si>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</si>
  <si>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</si>
  <si>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</si>
  <si>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</si>
  <si>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</si>
  <si>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</si>
  <si>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</si>
  <si>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</si>
  <si>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</si>
  <si>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</si>
  <si>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</si>
  <si>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</si>
  <si>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</si>
  <si>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</si>
  <si>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</si>
  <si>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</si>
  <si>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</si>
  <si>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</si>
  <si>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</si>
  <si>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</si>
  <si>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</si>
  <si>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</si>
  <si>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</si>
  <si>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</si>
  <si>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</si>
  <si>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</si>
  <si>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</si>
  <si>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</si>
  <si>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</si>
  <si>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</si>
  <si>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</si>
  <si>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</si>
  <si>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</si>
  <si>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</si>
  <si>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</si>
  <si>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</si>
  <si>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</si>
  <si>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</si>
  <si>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</si>
  <si>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</si>
  <si>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</si>
  <si>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</si>
  <si>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</si>
  <si>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</si>
  <si>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</si>
  <si>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</si>
  <si>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</si>
  <si>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</si>
  <si>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</si>
  <si>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</si>
  <si>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</si>
  <si>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</si>
  <si>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</si>
  <si>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</si>
  <si>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</si>
  <si>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</si>
  <si>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</si>
  <si>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</si>
  <si>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</si>
  <si>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</si>
  <si>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</si>
  <si>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</si>
  <si>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</si>
  <si>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</si>
  <si>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</si>
  <si>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</si>
  <si>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</si>
  <si>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</si>
  <si>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</si>
  <si>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</si>
  <si>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</si>
  <si>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</si>
  <si>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</si>
  <si>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</si>
  <si>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</si>
  <si>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</si>
  <si>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</si>
  <si>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</si>
  <si>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</si>
  <si>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</si>
  <si>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</si>
  <si>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</si>
  <si>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</si>
  <si>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</si>
  <si>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</si>
  <si>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</si>
  <si>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</si>
  <si>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</si>
  <si>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</si>
  <si>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</si>
  <si>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</si>
  <si>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</si>
  <si>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</si>
  <si>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</si>
  <si>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</si>
  <si>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</si>
  <si>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</si>
  <si>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</si>
  <si>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</si>
  <si>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</si>
  <si>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</si>
  <si>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</si>
  <si>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</si>
  <si>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</si>
  <si>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</si>
  <si>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</si>
  <si>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</si>
  <si>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</si>
  <si>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</si>
  <si>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</si>
  <si>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</si>
  <si>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</si>
  <si>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</si>
  <si>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</si>
  <si>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</si>
  <si>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</si>
  <si>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</si>
  <si>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</si>
  <si>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</si>
  <si>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</si>
  <si>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</si>
  <si>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</si>
  <si>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</si>
  <si>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</si>
  <si>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</si>
  <si>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</si>
  <si>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</si>
  <si>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</si>
  <si>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</si>
  <si>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</si>
  <si>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</si>
  <si>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</si>
  <si>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</si>
  <si>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</si>
  <si>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</si>
  <si>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</si>
  <si>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</si>
  <si>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</si>
  <si>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</si>
  <si>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</si>
  <si>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</si>
  <si>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</si>
  <si>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</si>
  <si>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</si>
  <si>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</si>
  <si>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</si>
  <si>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</si>
  <si>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</si>
  <si>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</si>
  <si>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</si>
  <si>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</si>
  <si>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</si>
  <si>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</si>
  <si>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</si>
  <si>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</si>
  <si>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</si>
  <si>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</si>
  <si>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</si>
  <si>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</si>
  <si>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</si>
  <si>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</si>
  <si>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</si>
  <si>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</si>
  <si>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</si>
  <si>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</si>
  <si>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</si>
  <si>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</si>
  <si>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</si>
  <si>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</si>
  <si>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</si>
  <si>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</si>
  <si>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</si>
  <si>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</si>
  <si>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</si>
  <si>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</si>
  <si>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</si>
  <si>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</si>
  <si>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</si>
  <si>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</si>
  <si>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</si>
  <si>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</si>
  <si>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</si>
  <si>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</si>
  <si>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</si>
  <si>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</si>
  <si>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</si>
  <si>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</si>
  <si>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</si>
  <si>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</si>
  <si>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</si>
  <si>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</si>
  <si>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</si>
  <si>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</si>
  <si>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</si>
  <si>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</si>
  <si>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</si>
  <si>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</si>
  <si>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</si>
  <si>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</si>
  <si>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</si>
  <si>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</si>
  <si>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</si>
  <si>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</si>
  <si>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</si>
  <si>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</si>
  <si>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</si>
  <si>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</si>
  <si>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</si>
  <si>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</si>
  <si>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</si>
  <si>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</si>
  <si>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</si>
  <si>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</si>
  <si>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</si>
  <si>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</si>
  <si>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</si>
  <si>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</si>
  <si>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</si>
  <si>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</si>
  <si>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</si>
  <si>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</si>
  <si>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</si>
  <si>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</si>
  <si>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</si>
  <si>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</si>
  <si>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</si>
  <si>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</si>
  <si>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</si>
  <si>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</si>
  <si>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</si>
  <si>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</si>
  <si>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</si>
  <si>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</si>
  <si>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</si>
  <si>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</si>
  <si>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</si>
  <si>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</si>
  <si>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</si>
  <si>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</si>
  <si>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</si>
  <si>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</si>
  <si>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</si>
  <si>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</si>
  <si>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</si>
  <si>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</si>
  <si>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</si>
  <si>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</si>
  <si>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</si>
  <si>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</si>
  <si>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</si>
  <si>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</si>
  <si>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</si>
  <si>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</si>
  <si>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</si>
  <si>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</si>
  <si>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</si>
  <si>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</si>
  <si>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</si>
  <si>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</si>
  <si>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</si>
  <si>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</si>
  <si>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</si>
  <si>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</si>
  <si>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</si>
  <si>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</si>
  <si>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</si>
  <si>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</si>
  <si>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</si>
  <si>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</si>
  <si>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</si>
  <si>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</si>
  <si>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</si>
  <si>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</si>
  <si>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</si>
  <si>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</si>
  <si>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</si>
  <si>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</si>
  <si>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</si>
  <si>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</si>
  <si>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</si>
  <si>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</si>
  <si>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</si>
  <si>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</si>
  <si>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</si>
  <si>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</si>
  <si>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</si>
  <si>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</si>
  <si>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</si>
  <si>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</si>
  <si>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</si>
  <si>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</si>
  <si>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</si>
  <si>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</si>
  <si>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</si>
  <si>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</si>
  <si>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</si>
  <si>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</si>
  <si>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</si>
  <si>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</si>
  <si>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</si>
  <si>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</si>
  <si>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</si>
  <si>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</si>
  <si>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</si>
  <si>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</si>
  <si>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</si>
  <si>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</si>
  <si>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</si>
  <si>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</si>
  <si>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</si>
  <si>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</si>
  <si>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</si>
  <si>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</si>
  <si>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</si>
  <si>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</si>
  <si>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</si>
  <si>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</si>
  <si>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</si>
  <si>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</si>
  <si>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</si>
  <si>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</si>
  <si>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</si>
  <si>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</si>
  <si>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</si>
  <si>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</si>
  <si>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</si>
  <si>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</si>
  <si>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</si>
  <si>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</si>
  <si>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</si>
  <si>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</si>
  <si>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</si>
  <si>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</si>
  <si>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</si>
  <si>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</si>
  <si>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</si>
  <si>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</si>
  <si>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</si>
  <si>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</si>
  <si>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</si>
  <si>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</si>
  <si>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</si>
  <si>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</si>
  <si>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</si>
  <si>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</si>
  <si>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</si>
  <si>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</si>
  <si>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</si>
  <si>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</si>
  <si>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</si>
  <si>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</si>
  <si>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</si>
  <si>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</si>
  <si>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</si>
  <si>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</si>
  <si>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</si>
  <si>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</si>
  <si>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</si>
  <si>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</si>
  <si>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</si>
  <si>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</si>
  <si>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</si>
  <si>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</si>
  <si>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</si>
  <si>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</si>
  <si>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</si>
  <si>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</si>
  <si>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</si>
  <si>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</si>
  <si>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</si>
  <si>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</si>
  <si>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</si>
  <si>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</si>
  <si>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</si>
  <si>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</si>
  <si>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</si>
  <si>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</si>
  <si>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</si>
  <si>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</si>
  <si>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</si>
  <si>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</si>
  <si>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</si>
  <si>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</si>
  <si>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</si>
  <si>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</si>
  <si>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</si>
  <si>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</si>
  <si>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</si>
  <si>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</si>
  <si>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</si>
  <si>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</si>
  <si>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</si>
  <si>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</si>
  <si>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</si>
  <si>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</si>
  <si>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</si>
  <si>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</si>
  <si>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</si>
  <si>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</si>
  <si>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</si>
  <si>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</si>
  <si>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</si>
  <si>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</si>
  <si>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</si>
  <si>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</si>
  <si>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</si>
  <si>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</si>
  <si>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</si>
  <si>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</si>
  <si>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</si>
  <si>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</si>
  <si>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</si>
  <si>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</si>
  <si>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</si>
  <si>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</si>
  <si>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</si>
  <si>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</si>
  <si>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</si>
  <si>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</si>
  <si>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</si>
  <si>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</si>
  <si>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</si>
  <si>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</si>
  <si>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</si>
  <si>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</si>
  <si>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</si>
  <si>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</si>
  <si>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</si>
  <si>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</si>
  <si>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</si>
  <si>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</si>
  <si>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</si>
  <si>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</si>
  <si>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</si>
  <si>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</si>
  <si>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</si>
  <si>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</si>
  <si>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</si>
  <si>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</si>
  <si>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</si>
  <si>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</si>
  <si>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</si>
  <si>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</si>
  <si>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</si>
  <si>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</si>
  <si>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</si>
  <si>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</si>
  <si>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</si>
  <si>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</si>
  <si>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</si>
  <si>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</si>
  <si>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</si>
  <si>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</si>
  <si>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</si>
  <si>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</si>
  <si>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</si>
  <si>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</si>
  <si>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</si>
  <si>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</si>
  <si>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</si>
  <si>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</si>
  <si>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</si>
  <si>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</si>
  <si>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</si>
  <si>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</si>
  <si>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</si>
  <si>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</si>
  <si>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</si>
  <si>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</si>
  <si>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</si>
  <si>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</si>
  <si>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</si>
  <si>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</si>
  <si>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</si>
  <si>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</si>
  <si>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</si>
  <si>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</si>
  <si>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</si>
  <si>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</si>
  <si>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</si>
  <si>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</si>
  <si>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</si>
  <si>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</si>
  <si>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</si>
  <si>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</si>
  <si>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</si>
  <si>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</si>
  <si>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</si>
  <si>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</si>
  <si>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</si>
  <si>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</si>
  <si>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</si>
  <si>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</si>
  <si>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</si>
  <si>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</si>
  <si>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</si>
  <si>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</si>
  <si>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</si>
  <si>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</si>
  <si>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</si>
  <si>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</si>
  <si>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</si>
  <si>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</si>
  <si>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</si>
  <si>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</si>
  <si>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</si>
  <si>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</si>
  <si>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</si>
  <si>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</si>
  <si>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</si>
  <si>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</si>
  <si>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</si>
  <si>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</si>
  <si>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</si>
  <si>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</si>
  <si>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</si>
  <si>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</si>
  <si>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</si>
  <si>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</si>
  <si>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</si>
  <si>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</si>
  <si>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</si>
  <si>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</si>
  <si>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</si>
  <si>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</si>
  <si>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</si>
  <si>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</si>
  <si>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</si>
  <si>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</si>
  <si>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</si>
  <si>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</si>
  <si>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</si>
  <si>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</si>
  <si>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</si>
  <si>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</si>
  <si>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</si>
  <si>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</si>
  <si>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</si>
  <si>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</si>
  <si>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</si>
  <si>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</si>
  <si>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</si>
  <si>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</si>
  <si>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</si>
  <si>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</si>
  <si>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</si>
  <si>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</si>
  <si>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</si>
  <si>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</si>
  <si>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</si>
  <si>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</si>
  <si>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</si>
  <si>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</si>
  <si>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</si>
  <si>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</si>
  <si>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</si>
  <si>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</si>
  <si>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</si>
  <si>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</si>
  <si>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</si>
  <si>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</si>
  <si>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</si>
  <si>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</si>
  <si>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</si>
  <si>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</si>
  <si>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</si>
  <si>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</si>
  <si>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</si>
  <si>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</si>
  <si>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</si>
  <si>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</si>
  <si>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</si>
  <si>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</si>
  <si>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</si>
  <si>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</si>
  <si>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</si>
  <si>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</si>
  <si>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</si>
  <si>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</si>
  <si>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</si>
  <si>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</si>
  <si>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</si>
  <si>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</si>
  <si>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</si>
  <si>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</si>
  <si>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</si>
  <si>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</si>
  <si>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</si>
  <si>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</si>
  <si>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</si>
  <si>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</si>
  <si>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</si>
  <si>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</si>
  <si>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</si>
  <si>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</si>
  <si>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</si>
  <si>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</si>
  <si>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</si>
  <si>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</si>
  <si>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</si>
  <si>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</si>
  <si>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</si>
  <si>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</si>
  <si>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</si>
  <si>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</si>
  <si>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</si>
  <si>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</si>
  <si>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</si>
  <si>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</si>
  <si>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</si>
  <si>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</si>
  <si>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</si>
  <si>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</si>
  <si>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</si>
  <si>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</si>
  <si>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</si>
  <si>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</si>
  <si>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</si>
  <si>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</si>
  <si>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</si>
  <si>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</si>
  <si>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</si>
  <si>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</si>
  <si>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</si>
  <si>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</si>
  <si>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</si>
  <si>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</si>
  <si>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</si>
  <si>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</si>
  <si>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</si>
  <si>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</si>
  <si>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</si>
  <si>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</si>
  <si>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</si>
  <si>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</si>
  <si>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</si>
  <si>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</si>
  <si>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</si>
  <si>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</si>
  <si>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</si>
  <si>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</si>
  <si>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</si>
  <si>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</si>
  <si>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</si>
  <si>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</si>
  <si>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</si>
  <si>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</si>
  <si>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</si>
  <si>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</si>
  <si>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</si>
  <si>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</si>
  <si>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</si>
  <si>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</si>
  <si>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</si>
  <si>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</si>
  <si>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</si>
  <si>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</si>
  <si>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</si>
  <si>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</si>
  <si>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</si>
  <si>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</si>
  <si>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</si>
  <si>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</si>
  <si>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</si>
  <si>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</si>
  <si>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</si>
  <si>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</si>
  <si>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</si>
  <si>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</si>
  <si>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</si>
  <si>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</si>
  <si>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</si>
  <si>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</si>
  <si>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</si>
  <si>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</si>
  <si>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</si>
  <si>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</si>
  <si>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</si>
  <si>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</si>
  <si>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</si>
  <si>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</si>
  <si>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</si>
  <si>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</si>
  <si>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</si>
  <si>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</si>
  <si>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</si>
  <si>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</si>
  <si>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</si>
  <si>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</si>
  <si>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</si>
  <si>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</si>
  <si>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</si>
  <si>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</si>
  <si>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</si>
  <si>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</si>
  <si>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</si>
  <si>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</si>
  <si>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</si>
  <si>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</si>
  <si>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</si>
  <si>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</si>
  <si>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</si>
  <si>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</si>
  <si>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</si>
  <si>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</si>
  <si>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</si>
  <si>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</si>
  <si>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</si>
  <si>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</si>
  <si>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</si>
  <si>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</si>
  <si>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</si>
  <si>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</si>
  <si>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</si>
  <si>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</si>
  <si>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</si>
  <si>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</si>
  <si>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</si>
  <si>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</si>
  <si>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</si>
  <si>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</si>
  <si>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</si>
  <si>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</si>
  <si>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</si>
  <si>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</si>
  <si>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</si>
  <si>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</si>
  <si>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</si>
  <si>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</si>
  <si>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</si>
  <si>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</si>
  <si>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</si>
  <si>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</si>
  <si>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</si>
  <si>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</si>
  <si>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</si>
  <si>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</si>
  <si>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</si>
  <si>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</si>
  <si>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</si>
  <si>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</si>
  <si>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</si>
  <si>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</si>
  <si>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</si>
  <si>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</si>
  <si>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</si>
  <si>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</si>
  <si>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</si>
  <si>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</si>
  <si>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</si>
  <si>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</si>
  <si>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</si>
  <si>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</si>
  <si>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</si>
  <si>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</si>
  <si>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</si>
  <si>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</si>
  <si>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</si>
  <si>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</si>
  <si>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</si>
  <si>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</si>
  <si>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</si>
  <si>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</si>
  <si>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</si>
  <si>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</si>
  <si>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</si>
  <si>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</si>
  <si>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</si>
  <si>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</si>
  <si>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</si>
  <si>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</si>
  <si>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</si>
  <si>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</si>
  <si>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</si>
  <si>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</si>
  <si>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</si>
  <si>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</si>
  <si>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</si>
  <si>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</si>
  <si>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</si>
  <si>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</si>
  <si>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</si>
  <si>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</si>
  <si>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</si>
  <si>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</si>
  <si>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</si>
  <si>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</si>
  <si>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</si>
  <si>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</si>
  <si>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</si>
  <si>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</si>
  <si>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</si>
  <si>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</si>
  <si>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</si>
  <si>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</si>
  <si>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</si>
  <si>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</si>
  <si>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</si>
  <si>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</si>
  <si>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</si>
  <si>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</si>
  <si>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</si>
  <si>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</si>
  <si>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</si>
  <si>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</si>
  <si>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</si>
  <si>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</si>
  <si>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</si>
  <si>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</si>
  <si>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</si>
  <si>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</si>
  <si>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</si>
  <si>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</si>
  <si>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</si>
  <si>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</si>
  <si>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</si>
  <si>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</si>
  <si>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</si>
  <si>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</si>
  <si>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</si>
  <si>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</si>
  <si>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</si>
  <si>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</si>
  <si>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</si>
  <si>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</si>
  <si>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</si>
  <si>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</si>
  <si>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</si>
  <si>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</si>
  <si>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</si>
  <si>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</si>
  <si>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</si>
  <si>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</si>
  <si>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</si>
  <si>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</si>
  <si>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</si>
  <si>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</si>
  <si>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</si>
  <si>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</si>
  <si>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</si>
  <si>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</si>
  <si>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</si>
  <si>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</si>
  <si>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</si>
  <si>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</si>
  <si>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</si>
  <si>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</si>
  <si>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</si>
  <si>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</si>
  <si>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</si>
  <si>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</si>
  <si>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</si>
  <si>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</si>
  <si>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</si>
  <si>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</si>
  <si>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</si>
  <si>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</si>
  <si>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</si>
  <si>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</si>
  <si>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</si>
  <si>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</si>
  <si>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</si>
  <si>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</si>
  <si>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</si>
  <si>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</si>
  <si>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</si>
  <si>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</si>
  <si>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</si>
  <si>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</si>
  <si>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</si>
  <si>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</si>
  <si>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</si>
  <si>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</si>
  <si>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</si>
  <si>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</si>
  <si>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</si>
  <si>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</si>
  <si>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</si>
  <si>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</si>
  <si>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</si>
  <si>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</si>
  <si>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</si>
  <si>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</si>
  <si>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</si>
  <si>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</si>
  <si>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</si>
  <si>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</si>
  <si>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</si>
  <si>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</si>
  <si>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</si>
  <si>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</si>
  <si>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</si>
  <si>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</si>
  <si>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</si>
  <si>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</si>
  <si>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</si>
  <si>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</si>
  <si>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</si>
  <si>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</si>
  <si>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</si>
  <si>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</si>
  <si>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</si>
  <si>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</si>
  <si>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</si>
  <si>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</si>
  <si>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</si>
  <si>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</si>
  <si>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</si>
  <si>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</si>
  <si>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</si>
  <si>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</si>
  <si>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</si>
  <si>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</si>
  <si>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</si>
  <si>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</si>
  <si>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</si>
  <si>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</si>
  <si>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</si>
  <si>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</si>
  <si>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</si>
  <si>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</si>
  <si>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</si>
  <si>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</si>
  <si>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</si>
  <si>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</si>
  <si>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</si>
  <si>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</si>
  <si>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</si>
  <si>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</si>
  <si>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</si>
  <si>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</si>
  <si>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</si>
  <si>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</si>
  <si>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</si>
  <si>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</si>
  <si>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</si>
  <si>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</si>
  <si>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</si>
  <si>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</si>
  <si>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</si>
  <si>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</si>
  <si>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</si>
  <si>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</si>
  <si>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</si>
  <si>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</si>
  <si>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</si>
  <si>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</si>
  <si>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</si>
  <si>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</si>
  <si>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</si>
  <si>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</si>
  <si>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</si>
  <si>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</si>
  <si>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</si>
  <si>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</si>
  <si>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</si>
  <si>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</si>
  <si>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</si>
  <si>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</si>
  <si>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</si>
  <si>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</si>
  <si>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</si>
  <si>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</si>
  <si>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</si>
  <si>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</si>
  <si>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</si>
  <si>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</si>
  <si>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</si>
  <si>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</si>
  <si>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</si>
  <si>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</si>
  <si>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</si>
  <si>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</si>
  <si>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</si>
  <si>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</si>
  <si>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</si>
  <si>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</si>
  <si>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</si>
  <si>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</si>
  <si>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</si>
  <si>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</si>
  <si>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</si>
  <si>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</si>
  <si>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</si>
  <si>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</si>
  <si>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</si>
  <si>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</si>
  <si>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</si>
  <si>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</si>
  <si>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</si>
  <si>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</si>
  <si>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</si>
  <si>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</si>
  <si>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</si>
  <si>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</si>
  <si>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</si>
  <si>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</si>
  <si>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</si>
  <si>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</si>
  <si>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</si>
  <si>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</si>
  <si>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</si>
  <si>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</si>
  <si>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</si>
  <si>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</si>
  <si>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</si>
  <si>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</si>
  <si>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</si>
  <si>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</si>
  <si>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</si>
  <si>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</si>
  <si>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</si>
  <si>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</si>
  <si>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</si>
  <si>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</si>
  <si>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</si>
  <si>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</si>
  <si>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</si>
  <si>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</si>
  <si>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</si>
  <si>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</si>
  <si>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</si>
  <si>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</si>
  <si>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</si>
  <si>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</si>
  <si>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</si>
  <si>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</si>
  <si>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</si>
  <si>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</si>
  <si>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</si>
  <si>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</si>
  <si>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</si>
  <si>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</si>
  <si>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</si>
  <si>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</si>
  <si>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</si>
  <si>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</si>
  <si>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</si>
  <si>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</si>
  <si>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</si>
  <si>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</si>
  <si>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</si>
  <si>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</si>
  <si>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</si>
  <si>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</si>
  <si>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</si>
  <si>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</si>
  <si>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</si>
  <si>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</si>
  <si>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</si>
  <si>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</si>
  <si>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</si>
  <si>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</si>
  <si>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</si>
  <si>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</si>
  <si>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</si>
  <si>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</si>
  <si>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</si>
  <si>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</si>
  <si>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</si>
  <si>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</si>
  <si>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</si>
  <si>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</si>
  <si>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</si>
  <si>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</si>
  <si>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</si>
  <si>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</si>
  <si>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</si>
  <si>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</si>
  <si>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</si>
  <si>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</si>
  <si>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</si>
  <si>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</si>
  <si>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</si>
  <si>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</si>
  <si>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</si>
  <si>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</si>
  <si>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</si>
  <si>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</si>
  <si>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</si>
  <si>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</si>
  <si>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</si>
  <si>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</si>
  <si>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</si>
  <si>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</si>
  <si>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</si>
  <si>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</si>
  <si>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</si>
  <si>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</si>
  <si>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</si>
  <si>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</si>
  <si>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</si>
  <si>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</si>
  <si>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</si>
  <si>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</si>
  <si>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</si>
  <si>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</si>
  <si>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</si>
  <si>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</si>
  <si>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</si>
  <si>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</si>
  <si>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</si>
  <si>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</si>
  <si>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</si>
  <si>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</si>
  <si>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</si>
  <si>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</si>
  <si>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</si>
  <si>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</si>
  <si>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</si>
  <si>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</si>
  <si>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</si>
  <si>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</si>
  <si>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</si>
  <si>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</si>
  <si>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</si>
  <si>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</si>
  <si>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</si>
  <si>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</si>
  <si>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</si>
  <si>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</si>
  <si>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</si>
  <si>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</si>
  <si>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</si>
  <si>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</si>
  <si>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</si>
  <si>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</si>
  <si>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</si>
  <si>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</si>
  <si>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</si>
  <si>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</si>
  <si>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</si>
  <si>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</si>
  <si>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</si>
  <si>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</si>
  <si>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</si>
  <si>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</si>
  <si>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</si>
  <si>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</si>
  <si>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</si>
  <si>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</si>
  <si>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</si>
  <si>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</si>
  <si>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</si>
  <si>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</si>
  <si>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</si>
  <si>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</si>
  <si>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</si>
  <si>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</si>
  <si>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</si>
  <si>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</si>
  <si>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</si>
  <si>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</si>
  <si>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</si>
  <si>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</si>
  <si>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</si>
  <si>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</si>
  <si>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</si>
  <si>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</si>
  <si>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</si>
  <si>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</si>
  <si>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</si>
  <si>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</si>
  <si>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</si>
  <si>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</si>
  <si>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</si>
  <si>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</si>
  <si>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</si>
  <si>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</si>
  <si>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</si>
  <si>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</si>
  <si>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</si>
  <si>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</si>
  <si>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</si>
  <si>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</si>
  <si>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</si>
  <si>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</si>
  <si>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</si>
  <si>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</si>
  <si>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</si>
  <si>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</si>
  <si>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</si>
  <si>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</si>
  <si>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</si>
  <si>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</si>
  <si>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</si>
  <si>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</si>
  <si>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</si>
  <si>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</si>
  <si>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</si>
  <si>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</si>
  <si>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</si>
  <si>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</si>
  <si>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</si>
  <si>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</si>
  <si>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</si>
  <si>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</si>
  <si>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</si>
  <si>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</si>
  <si>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</si>
  <si>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</si>
  <si>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</si>
  <si>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</si>
  <si>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</si>
  <si>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</si>
  <si>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</si>
  <si>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</si>
  <si>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</si>
  <si>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</si>
  <si>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</si>
  <si>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</si>
  <si>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</si>
  <si>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</si>
  <si>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</si>
  <si>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</si>
  <si>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</si>
  <si>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</si>
  <si>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</si>
  <si>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</si>
  <si>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</si>
  <si>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</si>
  <si>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</si>
  <si>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</si>
  <si>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</si>
  <si>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</si>
  <si>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</si>
  <si>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</si>
  <si>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</si>
  <si>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</si>
  <si>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</si>
  <si>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</si>
  <si>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</si>
  <si>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</si>
  <si>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</si>
  <si>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</si>
  <si>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</si>
  <si>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</si>
  <si>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</si>
  <si>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</si>
  <si>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</si>
  <si>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</si>
  <si>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</si>
  <si>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</si>
  <si>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</si>
  <si>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</si>
  <si>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</si>
  <si>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</si>
  <si>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</si>
  <si>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</si>
  <si>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</si>
  <si>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</si>
  <si>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</si>
  <si>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</si>
  <si>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</si>
  <si>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</si>
  <si>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</si>
  <si>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</si>
  <si>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</si>
  <si>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</si>
  <si>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</si>
  <si>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</si>
  <si>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</si>
  <si>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</si>
  <si>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</si>
  <si>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</si>
  <si>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</si>
  <si>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</si>
  <si>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</si>
  <si>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</si>
  <si>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</si>
  <si>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</si>
  <si>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</si>
  <si>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</si>
  <si>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</si>
  <si>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</si>
  <si>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</si>
  <si>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</si>
  <si>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</si>
  <si>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</si>
  <si>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</si>
  <si>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</si>
  <si>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</si>
  <si>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</si>
  <si>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</si>
  <si>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</si>
  <si>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</si>
  <si>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</si>
  <si>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</si>
  <si>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</si>
  <si>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</si>
  <si>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</si>
  <si>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</si>
  <si>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</si>
  <si>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</si>
  <si>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</si>
  <si>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</si>
  <si>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</si>
  <si>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</si>
  <si>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</si>
  <si>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</si>
  <si>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</si>
  <si>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</si>
  <si>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</si>
  <si>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</si>
  <si>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</si>
  <si>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</si>
  <si>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</si>
  <si>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</si>
  <si>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</si>
  <si>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</si>
  <si>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</si>
  <si>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</si>
  <si>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</si>
  <si>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</si>
  <si>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</si>
  <si>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</si>
  <si>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</si>
  <si>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</si>
  <si>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</si>
  <si>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</si>
  <si>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</si>
  <si>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</si>
  <si>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</si>
  <si>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</si>
  <si>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</si>
  <si>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</si>
  <si>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</si>
  <si>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</si>
  <si>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</si>
  <si>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</si>
  <si>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</si>
  <si>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</si>
  <si>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</si>
  <si>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</si>
  <si>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</si>
  <si>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</si>
  <si>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</si>
  <si>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</si>
  <si>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</si>
  <si>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</si>
  <si>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</si>
  <si>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</si>
  <si>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</si>
  <si>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</si>
  <si>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</si>
  <si>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</si>
  <si>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</si>
  <si>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</si>
  <si>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</si>
  <si>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</si>
  <si>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</si>
  <si>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</si>
  <si>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</si>
  <si>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</si>
  <si>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</si>
  <si>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</si>
  <si>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</si>
  <si>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</si>
  <si>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</si>
  <si>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</si>
  <si>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</si>
  <si>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</si>
  <si>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</si>
  <si>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</si>
  <si>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</si>
  <si>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</si>
  <si>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</si>
  <si>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</si>
  <si>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</si>
  <si>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</si>
  <si>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</si>
  <si>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</si>
  <si>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</si>
  <si>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</si>
  <si>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</si>
  <si>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</si>
  <si>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</si>
  <si>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</si>
  <si>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</si>
  <si>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</si>
  <si>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</si>
  <si>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</si>
  <si>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</si>
  <si>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</si>
  <si>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</si>
  <si>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</si>
  <si>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</si>
  <si>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</si>
  <si>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</si>
  <si>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</si>
  <si>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</si>
  <si>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</si>
  <si>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</si>
  <si>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</si>
  <si>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</si>
  <si>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</si>
  <si>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</si>
  <si>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</si>
  <si>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</si>
  <si>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</si>
  <si>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</si>
  <si>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</si>
  <si>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</si>
  <si>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</si>
  <si>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</si>
  <si>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</si>
  <si>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</si>
  <si>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</si>
  <si>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</si>
  <si>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</si>
  <si>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</si>
  <si>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</si>
  <si>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</si>
  <si>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</si>
  <si>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</si>
  <si>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</si>
  <si>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</si>
  <si>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</si>
  <si>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</si>
  <si>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</si>
  <si>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</si>
  <si>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</si>
  <si>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</si>
  <si>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</si>
  <si>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</si>
  <si>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</si>
  <si>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</si>
  <si>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</si>
  <si>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</si>
  <si>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</si>
  <si>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</si>
  <si>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</si>
  <si>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</si>
  <si>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</si>
  <si>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</si>
  <si>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</si>
  <si>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</si>
  <si>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</si>
  <si>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</si>
  <si>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</si>
  <si>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</si>
  <si>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</si>
  <si>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</si>
  <si>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</si>
  <si>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</si>
  <si>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</si>
  <si>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</si>
  <si>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</si>
  <si>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</si>
  <si>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</si>
  <si>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</si>
  <si>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</si>
  <si>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</si>
  <si>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</si>
  <si>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</si>
  <si>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</si>
  <si>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</si>
  <si>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</si>
  <si>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</si>
  <si>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</si>
  <si>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</si>
  <si>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</si>
  <si>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</si>
  <si>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</si>
  <si>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</si>
  <si>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</si>
  <si>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</si>
  <si>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</si>
  <si>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</si>
  <si>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</si>
  <si>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</si>
  <si>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</si>
  <si>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</si>
  <si>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</si>
  <si>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</si>
  <si>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</si>
  <si>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</si>
  <si>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</si>
  <si>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</si>
  <si>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</si>
  <si>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</si>
  <si>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</si>
  <si>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</si>
  <si>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</si>
  <si>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</si>
  <si>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</si>
  <si>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</si>
  <si>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</si>
  <si>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</si>
  <si>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</si>
  <si>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</si>
  <si>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</si>
  <si>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</si>
  <si>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</si>
  <si>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</si>
  <si>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</si>
  <si>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</si>
  <si>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</si>
  <si>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</si>
  <si>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</si>
  <si>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</si>
  <si>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</si>
  <si>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</si>
  <si>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</si>
  <si>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</si>
  <si>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</si>
  <si>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</si>
  <si>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</si>
  <si>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</si>
  <si>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</si>
  <si>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</si>
  <si>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</si>
  <si>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</si>
  <si>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</si>
  <si>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</si>
  <si>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</si>
  <si>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</si>
  <si>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</si>
  <si>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</si>
  <si>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</si>
  <si>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</si>
  <si>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</si>
  <si>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</si>
  <si>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</si>
  <si>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</si>
  <si>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</si>
  <si>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</si>
  <si>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</si>
  <si>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</si>
  <si>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</si>
  <si>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</si>
  <si>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</si>
  <si>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</si>
  <si>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</si>
  <si>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</si>
  <si>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</si>
  <si>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</si>
  <si>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</si>
  <si>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</si>
  <si>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</si>
  <si>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</si>
  <si>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</si>
  <si>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</si>
  <si>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</si>
  <si>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</si>
  <si>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</si>
  <si>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</si>
  <si>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</si>
  <si>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</si>
  <si>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</si>
  <si>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</si>
  <si>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</si>
  <si>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</si>
  <si>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</si>
  <si>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</si>
  <si>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</si>
  <si>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</si>
  <si>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</si>
  <si>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</si>
  <si>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</si>
  <si>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</si>
  <si>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</si>
  <si>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</si>
  <si>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</si>
  <si>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</si>
  <si>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</si>
  <si>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</si>
  <si>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</si>
  <si>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</si>
  <si>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</si>
  <si>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</si>
  <si>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</si>
  <si>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</si>
  <si>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</si>
  <si>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</si>
  <si>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</si>
  <si>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</si>
  <si>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</si>
  <si>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</si>
  <si>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</si>
  <si>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</si>
  <si>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</si>
  <si>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</si>
  <si>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</si>
  <si>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</si>
  <si>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</si>
  <si>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</si>
  <si>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</si>
  <si>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</si>
  <si>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</si>
  <si>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</si>
  <si>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</si>
  <si>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</si>
  <si>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</si>
  <si>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</si>
  <si>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</si>
  <si>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</si>
  <si>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</si>
  <si>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</si>
  <si>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</si>
  <si>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</si>
  <si>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</si>
  <si>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</si>
  <si>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</si>
  <si>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</si>
  <si>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</si>
  <si>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</si>
  <si>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</si>
  <si>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</si>
  <si>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</si>
  <si>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</si>
  <si>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</si>
  <si>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</si>
  <si>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</si>
  <si>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</si>
  <si>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</si>
  <si>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</si>
  <si>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</si>
  <si>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</si>
  <si>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</si>
  <si>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</si>
  <si>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</si>
  <si>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</si>
  <si>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</si>
  <si>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</si>
  <si>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</si>
  <si>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</si>
  <si>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</si>
  <si>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</si>
  <si>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</si>
  <si>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</si>
  <si>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</si>
  <si>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</si>
  <si>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</si>
  <si>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</si>
  <si>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</si>
  <si>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</si>
  <si>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</si>
  <si>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</si>
  <si>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</si>
  <si>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</si>
  <si>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</si>
  <si>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</si>
  <si>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</si>
  <si>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</si>
  <si>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</si>
  <si>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</si>
  <si>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</si>
  <si>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</si>
  <si>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</si>
  <si>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</si>
  <si>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</si>
  <si>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</si>
  <si>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</si>
  <si>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</si>
  <si>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</si>
  <si>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</si>
  <si>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</si>
  <si>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</si>
  <si>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</si>
  <si>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</si>
  <si>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</si>
  <si>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</si>
  <si>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</si>
  <si>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</si>
  <si>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</si>
  <si>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</si>
  <si>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</si>
  <si>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</si>
  <si>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</si>
  <si>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</si>
  <si>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</si>
  <si>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</si>
  <si>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</si>
  <si>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</si>
  <si>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</si>
  <si>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</si>
  <si>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</si>
  <si>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</si>
  <si>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</si>
  <si>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</si>
  <si>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</si>
  <si>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</si>
  <si>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</si>
  <si>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</si>
  <si>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</si>
  <si>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</si>
  <si>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</si>
  <si>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</si>
  <si>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</si>
  <si>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</si>
  <si>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</si>
  <si>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</si>
  <si>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</si>
  <si>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</si>
  <si>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</si>
  <si>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</si>
  <si>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</si>
  <si>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</si>
  <si>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</si>
  <si>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</si>
  <si>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</si>
  <si>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</si>
  <si>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</si>
  <si>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</si>
  <si>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</si>
  <si>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</si>
  <si>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</si>
  <si>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</si>
  <si>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</si>
  <si>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</si>
  <si>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</si>
  <si>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</si>
  <si>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</si>
  <si>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</si>
  <si>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</si>
  <si>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</si>
  <si>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</si>
  <si>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</si>
  <si>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</si>
  <si>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</si>
  <si>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</si>
  <si>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</si>
  <si>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</si>
  <si>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</si>
  <si>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</si>
  <si>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</si>
  <si>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</si>
  <si>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</si>
  <si>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</si>
  <si>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</si>
  <si>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</si>
  <si>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</si>
  <si>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</si>
  <si>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</si>
  <si>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</si>
  <si>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</si>
  <si>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</si>
  <si>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</si>
  <si>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</si>
  <si>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</si>
  <si>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</si>
  <si>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</si>
  <si>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</si>
  <si>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</si>
  <si>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</si>
  <si>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</si>
  <si>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</si>
  <si>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</si>
  <si>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</si>
  <si>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</si>
  <si>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</si>
  <si>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</si>
  <si>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</si>
  <si>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</si>
  <si>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</si>
  <si>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</si>
  <si>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</si>
  <si>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</si>
  <si>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</si>
  <si>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</si>
  <si>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</si>
  <si>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</si>
  <si>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</si>
  <si>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</si>
  <si>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</si>
  <si>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</si>
  <si>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</si>
  <si>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</si>
  <si>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</si>
  <si>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</si>
  <si>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</si>
  <si>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</si>
  <si>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</si>
  <si>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</si>
  <si>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</si>
  <si>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</si>
  <si>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</si>
  <si>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</si>
  <si>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</si>
  <si>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</si>
  <si>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</si>
  <si>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</si>
  <si>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</si>
  <si>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</si>
  <si>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</si>
  <si>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</si>
  <si>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</si>
  <si>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</si>
  <si>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</si>
  <si>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</si>
  <si>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</si>
  <si>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</si>
  <si>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</si>
  <si>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</si>
  <si>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</si>
  <si>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</si>
  <si>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</si>
  <si>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</si>
  <si>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</si>
  <si>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</si>
  <si>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</si>
  <si>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</si>
  <si>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</si>
  <si>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</si>
  <si>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</si>
  <si>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</si>
  <si>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</si>
  <si>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</si>
  <si>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</si>
  <si>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</si>
  <si>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</si>
  <si>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</si>
  <si>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</si>
  <si>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</si>
  <si>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</si>
  <si>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</si>
  <si>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</si>
  <si>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</si>
  <si>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</si>
  <si>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</si>
  <si>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</si>
  <si>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</si>
  <si>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</si>
  <si>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</si>
  <si>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</si>
  <si>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</si>
  <si>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</si>
  <si>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</si>
  <si>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</si>
  <si>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</si>
  <si>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</si>
  <si>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</si>
  <si>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</si>
  <si>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</si>
  <si>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</si>
  <si>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</si>
  <si>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</si>
  <si>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</si>
  <si>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</si>
  <si>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</si>
  <si>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</si>
  <si>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</si>
  <si>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</si>
  <si>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</si>
  <si>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</si>
  <si>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</si>
  <si>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</si>
  <si>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</si>
  <si>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</si>
  <si>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</si>
  <si>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</si>
  <si>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</si>
  <si>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</si>
  <si>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</si>
  <si>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</si>
  <si>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</si>
  <si>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</si>
  <si>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</si>
  <si>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</si>
  <si>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</si>
  <si>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</si>
  <si>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</si>
  <si>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</si>
  <si>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</si>
  <si>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</si>
  <si>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</si>
  <si>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</si>
  <si>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</si>
  <si>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</si>
  <si>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</si>
  <si>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</si>
  <si>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</si>
  <si>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</si>
  <si>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</si>
  <si>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</si>
  <si>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</si>
  <si>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</si>
  <si>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</si>
  <si>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</si>
  <si>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</si>
  <si>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</si>
  <si>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</si>
  <si>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</si>
  <si>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</si>
  <si>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</si>
  <si>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</si>
  <si>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</si>
  <si>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</si>
  <si>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</si>
  <si>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</si>
  <si>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</si>
  <si>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</si>
  <si>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</si>
  <si>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</si>
  <si>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</si>
  <si>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</si>
  <si>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</si>
  <si>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</si>
  <si>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</si>
  <si>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</si>
  <si>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</si>
  <si>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</si>
  <si>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</si>
  <si>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</si>
  <si>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</si>
  <si>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</si>
  <si>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</si>
  <si>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</si>
  <si>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</si>
  <si>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</si>
  <si>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</si>
  <si>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</si>
  <si>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</si>
  <si>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</si>
  <si>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</si>
  <si>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</si>
  <si>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</si>
  <si>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</si>
  <si>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</si>
  <si>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</si>
  <si>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</si>
  <si>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</si>
  <si>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</si>
  <si>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</si>
  <si>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</si>
  <si>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</si>
  <si>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</si>
  <si>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</si>
  <si>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</si>
  <si>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</si>
  <si>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</si>
  <si>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</si>
  <si>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</si>
  <si>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</si>
  <si>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</si>
  <si>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</si>
  <si>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</si>
  <si>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</si>
  <si>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</si>
  <si>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</si>
  <si>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</si>
  <si>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</si>
  <si>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</si>
  <si>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</si>
  <si>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</si>
  <si>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</si>
  <si>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</si>
  <si>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</si>
  <si>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</si>
  <si>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</si>
  <si>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</si>
  <si>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</si>
  <si>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</si>
  <si>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</si>
  <si>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</si>
  <si>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</si>
  <si>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</si>
  <si>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</si>
  <si>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</si>
  <si>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</si>
  <si>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</si>
  <si>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</si>
  <si>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</si>
  <si>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</si>
  <si>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</si>
  <si>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</si>
  <si>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</si>
  <si>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</si>
  <si>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</si>
  <si>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</si>
  <si>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</si>
  <si>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</si>
  <si>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</si>
  <si>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</si>
  <si>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</si>
  <si>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</si>
  <si>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</si>
  <si>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</si>
  <si>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</si>
  <si>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</si>
  <si>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</si>
  <si>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</si>
  <si>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</si>
  <si>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</si>
  <si>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</si>
  <si>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</si>
  <si>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</si>
  <si>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</si>
  <si>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</si>
  <si>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</si>
  <si>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</si>
  <si>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</si>
  <si>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</si>
  <si>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</si>
  <si>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</si>
  <si>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</si>
  <si>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</si>
  <si>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</si>
  <si>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</si>
  <si>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</si>
  <si>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</si>
  <si>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</si>
  <si>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</si>
  <si>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</si>
  <si>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</si>
  <si>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</si>
  <si>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</si>
  <si>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</si>
  <si>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</si>
  <si>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</si>
  <si>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</si>
  <si>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</si>
  <si>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</si>
  <si>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</si>
  <si>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</si>
  <si>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</si>
  <si>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</si>
  <si>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</si>
  <si>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</si>
  <si>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</si>
  <si>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</si>
  <si>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</si>
  <si>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</si>
  <si>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</si>
  <si>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</si>
  <si>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</si>
  <si>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</si>
  <si>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</si>
  <si>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</si>
  <si>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</si>
  <si>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</si>
  <si>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</si>
  <si>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</si>
  <si>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</si>
  <si>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</si>
  <si>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</si>
  <si>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</si>
  <si>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</si>
  <si>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</si>
  <si>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</si>
  <si>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</si>
  <si>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</si>
  <si>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</si>
  <si>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</si>
  <si>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</si>
  <si>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</si>
  <si>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</si>
  <si>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</si>
  <si>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</si>
  <si>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</si>
  <si>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</si>
  <si>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</si>
  <si>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</si>
  <si>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</si>
  <si>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</si>
  <si>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</si>
  <si>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</si>
  <si>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</si>
  <si>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</si>
  <si>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</si>
  <si>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</si>
  <si>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</si>
  <si>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</si>
  <si>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</si>
  <si>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</si>
  <si>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</si>
  <si>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</si>
  <si>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</si>
  <si>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</si>
  <si>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</si>
  <si>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</si>
  <si>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</si>
  <si>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</si>
  <si>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</si>
  <si>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</si>
  <si>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</si>
  <si>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</si>
  <si>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</si>
  <si>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</si>
  <si>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</si>
  <si>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</si>
  <si>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</si>
  <si>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</si>
  <si>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</si>
  <si>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</si>
  <si>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</si>
  <si>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</si>
  <si>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</si>
  <si>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</si>
  <si>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</si>
  <si>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</si>
  <si>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</si>
  <si>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</si>
  <si>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</si>
  <si>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</si>
  <si>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</si>
  <si>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</si>
  <si>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</si>
  <si>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</si>
  <si>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</si>
  <si>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</si>
  <si>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</si>
  <si>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</si>
  <si>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</si>
  <si>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</si>
  <si>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</si>
  <si>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</si>
  <si>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</si>
  <si>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</si>
  <si>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</si>
  <si>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</si>
  <si>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</si>
  <si>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</si>
  <si>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</si>
  <si>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</si>
  <si>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</si>
  <si>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</si>
  <si>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</si>
  <si>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</si>
  <si>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</si>
  <si>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</si>
  <si>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</si>
  <si>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</si>
  <si>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</si>
  <si>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</si>
  <si>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</si>
  <si>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</si>
  <si>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</si>
  <si>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</si>
  <si>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</si>
  <si>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</si>
  <si>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</si>
  <si>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</si>
  <si>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</si>
  <si>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</si>
  <si>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</si>
  <si>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</si>
  <si>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</si>
  <si>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</si>
  <si>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</si>
  <si>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</si>
  <si>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</si>
  <si>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</si>
  <si>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</si>
  <si>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</si>
  <si>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</si>
  <si>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</si>
  <si>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</si>
  <si>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</si>
  <si>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</si>
  <si>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</si>
  <si>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</si>
  <si>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</si>
  <si>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</si>
  <si>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</si>
  <si>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</si>
  <si>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</si>
  <si>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</si>
  <si>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</si>
  <si>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</si>
  <si>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</si>
  <si>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</si>
  <si>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</si>
  <si>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</si>
  <si>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</si>
  <si>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</si>
  <si>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</si>
  <si>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</si>
  <si>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</si>
  <si>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</si>
  <si>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</si>
  <si>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</si>
  <si>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</si>
  <si>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</si>
  <si>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</si>
  <si>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</si>
  <si>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</si>
  <si>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</si>
  <si>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</si>
  <si>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</si>
  <si>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</si>
  <si>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</si>
  <si>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</si>
  <si>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</si>
  <si>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</si>
  <si>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</si>
  <si>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</si>
  <si>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</si>
  <si>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</si>
  <si>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</si>
  <si>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</si>
  <si>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</si>
  <si>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</si>
  <si>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</si>
  <si>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</si>
  <si>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</si>
  <si>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</si>
  <si>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</si>
  <si>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</si>
  <si>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</si>
  <si>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</si>
  <si>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</si>
  <si>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</si>
  <si>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</si>
  <si>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</si>
  <si>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</si>
  <si>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</si>
  <si>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</si>
  <si>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</si>
  <si>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</si>
  <si>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</si>
  <si>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</si>
  <si>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</si>
  <si>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</si>
  <si>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</si>
  <si>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</si>
  <si>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</si>
  <si>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</si>
  <si>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</si>
  <si>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</si>
  <si>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</si>
  <si>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</si>
  <si>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</si>
  <si>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</si>
  <si>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</si>
  <si>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</si>
  <si>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</si>
  <si>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</si>
  <si>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</si>
  <si>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</si>
  <si>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</si>
  <si>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</si>
  <si>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</si>
  <si>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</si>
  <si>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</si>
  <si>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</si>
  <si>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</si>
  <si>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</si>
  <si>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</si>
  <si>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</si>
  <si>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</si>
  <si>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</si>
  <si>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</si>
  <si>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</si>
  <si>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</si>
  <si>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</si>
  <si>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</si>
  <si>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</si>
  <si>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</si>
  <si>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</si>
  <si>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</si>
  <si>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</si>
  <si>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</si>
  <si>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</si>
  <si>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</si>
  <si>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</si>
  <si>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</si>
  <si>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</si>
  <si>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</si>
  <si>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</si>
  <si>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</si>
  <si>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</si>
  <si>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</si>
  <si>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</si>
  <si>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</si>
  <si>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</si>
  <si>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</si>
  <si>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</si>
  <si>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</si>
  <si>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</si>
  <si>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</si>
  <si>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</si>
  <si>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</si>
  <si>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</si>
  <si>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</si>
  <si>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</si>
  <si>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</si>
  <si>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</si>
  <si>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</si>
  <si>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</si>
  <si>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</si>
  <si>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</si>
  <si>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</si>
  <si>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</si>
  <si>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</si>
  <si>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</si>
  <si>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</si>
  <si>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</si>
  <si>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</si>
  <si>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</si>
  <si>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</si>
  <si>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</si>
  <si>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</si>
  <si>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</si>
  <si>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</si>
  <si>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</si>
  <si>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</si>
  <si>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</si>
  <si>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</si>
  <si>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</si>
  <si>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</si>
  <si>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</si>
  <si>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</si>
  <si>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</si>
  <si>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</si>
  <si>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</si>
  <si>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</si>
  <si>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</si>
  <si>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</si>
  <si>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</si>
  <si>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</si>
  <si>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</si>
  <si>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</si>
  <si>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</si>
  <si>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</si>
  <si>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</si>
  <si>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</si>
  <si>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</si>
  <si>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</si>
  <si>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</si>
  <si>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</si>
  <si>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</si>
  <si>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</si>
  <si>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</si>
  <si>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</si>
  <si>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</si>
  <si>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</si>
  <si>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</si>
  <si>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</si>
  <si>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</si>
  <si>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</si>
  <si>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</si>
  <si>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</si>
  <si>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</si>
  <si>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</si>
  <si>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</si>
  <si>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</si>
  <si>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</si>
  <si>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</si>
  <si>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</si>
  <si>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</si>
  <si>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</si>
  <si>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</si>
  <si>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</si>
  <si>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</si>
  <si>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</si>
  <si>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</si>
  <si>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</si>
  <si>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</si>
  <si>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</si>
  <si>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</si>
  <si>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</si>
  <si>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</si>
  <si>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</si>
  <si>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</si>
  <si>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</si>
  <si>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</si>
  <si>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</si>
  <si>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</si>
  <si>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</si>
  <si>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</si>
  <si>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</si>
  <si>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</si>
  <si>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</si>
  <si>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</si>
  <si>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</si>
  <si>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</si>
  <si>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</si>
  <si>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</si>
  <si>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</si>
  <si>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</si>
  <si>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</si>
  <si>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</si>
  <si>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</si>
  <si>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</si>
  <si>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</si>
  <si>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</si>
  <si>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</si>
  <si>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</si>
  <si>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</si>
  <si>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</si>
  <si>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</si>
  <si>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</si>
  <si>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</si>
  <si>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</si>
  <si>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</si>
  <si>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</si>
  <si>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</si>
  <si>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</si>
  <si>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</si>
  <si>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</si>
  <si>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</si>
  <si>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</si>
  <si>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</si>
  <si>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</si>
  <si>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</si>
  <si>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</si>
  <si>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</si>
  <si>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</si>
  <si>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</si>
  <si>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</si>
  <si>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</si>
  <si>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</si>
  <si>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</si>
  <si>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</si>
  <si>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</si>
  <si>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</si>
  <si>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</si>
  <si>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</si>
  <si>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</si>
  <si>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</si>
  <si>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</si>
  <si>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</si>
  <si>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</si>
  <si>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</si>
  <si>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</si>
  <si>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</si>
  <si>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</si>
  <si>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</si>
  <si>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</si>
  <si>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</si>
  <si>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</si>
  <si>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</si>
  <si>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</si>
  <si>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</si>
  <si>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</si>
  <si>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</si>
  <si>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</si>
  <si>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</si>
  <si>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</si>
  <si>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</si>
  <si>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</si>
  <si>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</si>
  <si>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</si>
  <si>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</si>
  <si>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</si>
  <si>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</si>
  <si>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</si>
  <si>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</si>
  <si>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</si>
  <si>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</si>
  <si>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</si>
  <si>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</si>
  <si>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</si>
  <si>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</si>
  <si>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</si>
  <si>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</si>
  <si>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</si>
  <si>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</si>
  <si>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</si>
  <si>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</si>
  <si>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</si>
  <si>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</si>
  <si>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</si>
  <si>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</si>
  <si>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</si>
  <si>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</si>
  <si>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</si>
  <si>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</si>
  <si>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</si>
  <si>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</si>
  <si>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</si>
  <si>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</si>
  <si>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</si>
  <si>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</si>
  <si>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</si>
  <si>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</si>
  <si>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</si>
  <si>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</si>
  <si>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</si>
  <si>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</si>
  <si>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</si>
  <si>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</si>
  <si>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</si>
  <si>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</si>
  <si>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</si>
  <si>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</si>
  <si>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</si>
  <si>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</si>
  <si>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</si>
  <si>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</si>
  <si>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</si>
  <si>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</si>
  <si>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</si>
  <si>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</si>
  <si>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</si>
  <si>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</si>
  <si>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</si>
  <si>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</si>
  <si>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</si>
  <si>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</si>
  <si>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</si>
  <si>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</si>
  <si>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</si>
  <si>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</si>
  <si>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</si>
  <si>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</si>
  <si>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</si>
  <si>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</si>
  <si>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</si>
  <si>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</si>
  <si>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</si>
  <si>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</si>
  <si>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</si>
  <si>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</si>
  <si>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</si>
  <si>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</si>
  <si>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</si>
  <si>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</si>
  <si>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</si>
  <si>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</si>
  <si>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</si>
  <si>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</si>
  <si>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</si>
  <si>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</si>
  <si>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</si>
  <si>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</si>
  <si>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</si>
  <si>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</si>
  <si>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</si>
  <si>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</si>
  <si>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</si>
  <si>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</si>
  <si>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</si>
  <si>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</si>
  <si>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</si>
  <si>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</si>
  <si>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</si>
  <si>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</si>
  <si>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</si>
  <si>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</si>
  <si>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</si>
  <si>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</si>
  <si>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</si>
  <si>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</si>
  <si>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</si>
  <si>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</si>
  <si>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</si>
  <si>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</si>
  <si>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</si>
  <si>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</si>
  <si>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</si>
  <si>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</si>
  <si>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</si>
  <si>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</si>
  <si>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</si>
  <si>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</si>
  <si>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</si>
  <si>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</si>
  <si>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</si>
  <si>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</si>
  <si>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</si>
  <si>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</si>
  <si>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</si>
  <si>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</si>
  <si>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</si>
  <si>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</si>
  <si>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</si>
  <si>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</si>
  <si>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</si>
  <si>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</si>
  <si>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</si>
  <si>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</si>
  <si>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</si>
  <si>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</si>
  <si>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</si>
  <si>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</si>
  <si>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</si>
  <si>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</si>
  <si>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</si>
  <si>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</si>
  <si>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</si>
  <si>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</si>
  <si>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</si>
  <si>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</si>
  <si>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</si>
  <si>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</si>
  <si>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</si>
  <si>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</si>
  <si>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</si>
  <si>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</si>
  <si>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</si>
  <si>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</si>
  <si>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</si>
  <si>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</si>
  <si>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</si>
  <si>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</si>
  <si>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</si>
  <si>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</si>
  <si>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</si>
  <si>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</si>
  <si>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</si>
  <si>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</si>
  <si>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</si>
  <si>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</si>
  <si>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</si>
  <si>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</si>
  <si>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</si>
  <si>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</si>
  <si>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</si>
  <si>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</si>
  <si>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</si>
  <si>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</si>
  <si>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</si>
  <si>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</si>
  <si>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</si>
  <si>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</si>
  <si>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</si>
  <si>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</si>
  <si>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</si>
  <si>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</si>
  <si>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</si>
  <si>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</si>
  <si>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</si>
  <si>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</si>
  <si>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</si>
  <si>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</si>
  <si>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</si>
  <si>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</si>
  <si>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</si>
  <si>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</si>
  <si>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</si>
  <si>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</si>
  <si>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</si>
  <si>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</si>
  <si>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</si>
  <si>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</si>
  <si>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</si>
  <si>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</si>
  <si>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</si>
  <si>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</si>
  <si>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</si>
  <si>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</si>
  <si>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</si>
  <si>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</si>
  <si>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</si>
  <si>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</si>
  <si>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</si>
  <si>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</si>
  <si>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</si>
  <si>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</si>
  <si>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</si>
  <si>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</si>
  <si>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</si>
  <si>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</si>
  <si>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</si>
  <si>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</si>
  <si>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</si>
  <si>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</si>
  <si>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</si>
  <si>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</si>
  <si>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</si>
  <si>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</si>
  <si>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</si>
  <si>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</si>
  <si>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</si>
  <si>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</si>
  <si>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</si>
  <si>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</si>
  <si>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</si>
  <si>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</si>
  <si>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</si>
  <si>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</si>
  <si>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</si>
  <si>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</si>
  <si>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</si>
  <si>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</si>
  <si>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</si>
  <si>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</si>
  <si>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</si>
  <si>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</si>
  <si>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</si>
  <si>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</si>
  <si>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</si>
  <si>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</si>
  <si>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</si>
  <si>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</si>
  <si>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</si>
  <si>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</si>
  <si>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</si>
  <si>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</si>
  <si>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</si>
  <si>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</si>
  <si>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</si>
  <si>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</si>
  <si>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</si>
  <si>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</si>
  <si>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</si>
  <si>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</si>
  <si>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</si>
  <si>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</si>
  <si>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</si>
  <si>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</si>
  <si>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</si>
  <si>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</si>
  <si>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</si>
  <si>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</si>
  <si>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</si>
  <si>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</si>
  <si>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</si>
  <si>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</si>
  <si>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</si>
  <si>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</si>
  <si>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</si>
  <si>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</si>
  <si>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</si>
  <si>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</si>
  <si>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</si>
  <si>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</si>
  <si>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</si>
  <si>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</si>
  <si>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</si>
  <si>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</si>
  <si>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</si>
  <si>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</si>
  <si>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</si>
  <si>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</si>
  <si>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</si>
  <si>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</si>
  <si>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</si>
  <si>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</si>
  <si>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</si>
  <si>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</si>
  <si>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</si>
  <si>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</si>
  <si>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</si>
  <si>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</si>
  <si>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</si>
  <si>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</si>
  <si>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</si>
  <si>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</si>
  <si>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</si>
  <si>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</si>
  <si>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</si>
  <si>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</si>
  <si>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</si>
  <si>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</si>
  <si>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</si>
  <si>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</si>
  <si>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</si>
  <si>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</si>
  <si>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</si>
  <si>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</si>
  <si>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</si>
  <si>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</si>
  <si>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</si>
  <si>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</si>
  <si>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</si>
  <si>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</si>
  <si>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</si>
  <si>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</si>
  <si>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</si>
  <si>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</si>
  <si>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</si>
  <si>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</si>
  <si>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</si>
  <si>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</si>
  <si>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</si>
  <si>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</si>
  <si>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</si>
  <si>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</si>
  <si>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</si>
  <si>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</si>
  <si>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</si>
  <si>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</si>
  <si>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</si>
  <si>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</si>
  <si>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</si>
  <si>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</si>
  <si>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</si>
  <si>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</si>
  <si>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</si>
  <si>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</si>
  <si>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</si>
  <si>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</si>
  <si>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</si>
  <si>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</si>
  <si>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</si>
  <si>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</si>
  <si>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</si>
  <si>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</si>
  <si>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</si>
  <si>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</si>
  <si>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</si>
  <si>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</si>
  <si>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</si>
  <si>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</si>
  <si>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</si>
  <si>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</si>
  <si>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</si>
  <si>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</si>
  <si>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</si>
  <si>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</si>
  <si>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</si>
  <si>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</si>
  <si>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</si>
  <si>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</si>
  <si>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</si>
  <si>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</si>
  <si>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</si>
  <si>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</si>
  <si>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</si>
  <si>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</si>
  <si>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</si>
  <si>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</si>
  <si>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</si>
  <si>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</si>
  <si>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</si>
  <si>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</si>
  <si>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</si>
  <si>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</si>
  <si>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</si>
  <si>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</si>
  <si>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</si>
  <si>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</si>
  <si>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</si>
  <si>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</si>
  <si>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</si>
  <si>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</si>
  <si>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</si>
  <si>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</si>
  <si>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</si>
  <si>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</si>
  <si>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</si>
  <si>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</si>
  <si>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</si>
  <si>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</si>
  <si>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</si>
  <si>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</si>
  <si>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</si>
  <si>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</si>
  <si>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</si>
  <si>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</si>
  <si>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</si>
  <si>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</si>
  <si>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</si>
  <si>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</si>
  <si>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</si>
  <si>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</si>
  <si>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</si>
  <si>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</si>
  <si>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</si>
  <si>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</si>
  <si>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</si>
  <si>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</si>
  <si>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</si>
  <si>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</si>
  <si>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</si>
  <si>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</si>
  <si>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</si>
  <si>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</si>
  <si>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</si>
  <si>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</si>
  <si>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</si>
  <si>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</si>
  <si>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</si>
  <si>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</si>
  <si>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</si>
  <si>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</si>
  <si>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</si>
  <si>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</si>
  <si>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</si>
  <si>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</si>
  <si>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</si>
  <si>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</si>
  <si>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</si>
  <si>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</si>
  <si>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</si>
  <si>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</si>
  <si>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</si>
  <si>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</si>
  <si>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</si>
  <si>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</si>
  <si>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</si>
  <si>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</si>
  <si>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</si>
  <si>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</si>
  <si>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</si>
  <si>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</si>
  <si>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</si>
  <si>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</si>
  <si>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</si>
  <si>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</si>
  <si>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</si>
  <si>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</si>
  <si>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</si>
  <si>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</si>
  <si>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</si>
  <si>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</si>
  <si>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</si>
  <si>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</si>
  <si>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</si>
  <si>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</si>
  <si>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</si>
  <si>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</si>
  <si>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</si>
  <si>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</si>
  <si>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</si>
  <si>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</si>
  <si>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</si>
  <si>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</si>
  <si>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</si>
  <si>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</si>
  <si>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</si>
  <si>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</si>
  <si>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</si>
  <si>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</si>
  <si>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</si>
  <si>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</si>
  <si>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</si>
  <si>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</si>
  <si>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</si>
  <si>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</si>
  <si>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</si>
  <si>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</si>
  <si>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</si>
  <si>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</si>
  <si>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</si>
  <si>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</si>
  <si>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</si>
  <si>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</si>
  <si>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</si>
  <si>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</si>
  <si>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</si>
  <si>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</si>
  <si>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</si>
  <si>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</si>
  <si>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</si>
  <si>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</si>
  <si>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</si>
  <si>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</si>
  <si>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</si>
  <si>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</si>
  <si>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</si>
  <si>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</si>
  <si>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</si>
  <si>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</si>
  <si>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</si>
  <si>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</si>
  <si>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</si>
  <si>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</si>
  <si>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</si>
  <si>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</si>
  <si>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</si>
  <si>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</si>
  <si>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</si>
  <si>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</si>
  <si>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</si>
  <si>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</si>
  <si>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</si>
  <si>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</si>
  <si>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</si>
  <si>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</si>
  <si>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</si>
  <si>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</si>
  <si>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</si>
  <si>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</si>
  <si>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</si>
  <si>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</si>
  <si>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</si>
  <si>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</si>
  <si>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</si>
  <si>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</si>
  <si>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</si>
  <si>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</si>
  <si>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</si>
  <si>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</si>
  <si>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</si>
  <si>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</si>
  <si>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</si>
  <si>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</si>
  <si>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</si>
  <si>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</si>
  <si>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</si>
  <si>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</si>
  <si>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</si>
  <si>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</si>
  <si>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</si>
  <si>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</si>
  <si>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</si>
  <si>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</si>
  <si>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</si>
  <si>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</si>
  <si>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</si>
  <si>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</si>
  <si>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</si>
  <si>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</si>
  <si>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</si>
  <si>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</si>
  <si>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</si>
  <si>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</si>
  <si>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</si>
  <si>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</si>
  <si>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</si>
  <si>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</si>
  <si>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</si>
  <si>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</si>
  <si>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</si>
  <si>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</si>
  <si>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</si>
  <si>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</si>
  <si>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</si>
  <si>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</si>
  <si>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</si>
  <si>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</si>
  <si>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</si>
  <si>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</si>
  <si>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</si>
  <si>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</si>
  <si>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</si>
  <si>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</si>
  <si>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</si>
  <si>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</si>
  <si>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</si>
  <si>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</si>
  <si>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</si>
  <si>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</si>
  <si>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</si>
  <si>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</si>
  <si>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</si>
  <si>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</si>
  <si>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</si>
  <si>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</si>
  <si>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</si>
  <si>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</si>
  <si>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</si>
  <si>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</si>
  <si>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</si>
  <si>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</si>
  <si>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</si>
  <si>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</si>
  <si>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</si>
  <si>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</si>
  <si>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</si>
  <si>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</si>
  <si>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</si>
  <si>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</si>
  <si>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</si>
  <si>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</si>
  <si>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</si>
  <si>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</si>
  <si>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</si>
  <si>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</si>
  <si>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</si>
  <si>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</si>
  <si>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</si>
  <si>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</si>
  <si>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</si>
  <si>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</si>
  <si>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</si>
  <si>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</si>
  <si>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</si>
  <si>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</si>
  <si>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</si>
  <si>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</si>
  <si>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</si>
  <si>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</si>
  <si>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</si>
  <si>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</si>
  <si>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</si>
  <si>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</si>
  <si>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</si>
  <si>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</si>
  <si>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</si>
  <si>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</si>
  <si>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</si>
  <si>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</si>
  <si>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</si>
  <si>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</si>
  <si>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</si>
  <si>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</si>
  <si>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</si>
  <si>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</si>
  <si>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</si>
  <si>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</si>
  <si>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</si>
  <si>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</si>
  <si>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</si>
  <si>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</si>
  <si>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</si>
  <si>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</si>
  <si>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</si>
  <si>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</si>
  <si>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</si>
  <si>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</si>
  <si>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</si>
  <si>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</si>
  <si>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</si>
  <si>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</si>
  <si>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</si>
  <si>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</si>
  <si>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</si>
  <si>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</si>
  <si>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</si>
  <si>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</si>
  <si>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</si>
  <si>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</si>
  <si>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</si>
  <si>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</si>
  <si>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</si>
  <si>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</si>
  <si>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</si>
  <si>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</si>
  <si>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</si>
  <si>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</si>
  <si>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</si>
  <si>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</si>
  <si>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</si>
  <si>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</si>
  <si>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</si>
  <si>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</si>
  <si>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</si>
  <si>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</si>
  <si>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</si>
  <si>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</si>
  <si>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</si>
  <si>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</si>
  <si>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</si>
  <si>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</si>
  <si>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</si>
  <si>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</si>
  <si>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</si>
  <si>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</si>
  <si>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</si>
  <si>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</si>
  <si>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</si>
  <si>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</si>
  <si>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</si>
  <si>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</si>
  <si>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</si>
  <si>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</si>
  <si>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</si>
  <si>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</si>
  <si>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</si>
  <si>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</si>
  <si>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</si>
  <si>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</si>
  <si>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</si>
  <si>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</si>
  <si>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</si>
  <si>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</si>
  <si>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</si>
  <si>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</si>
  <si>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</si>
  <si>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</si>
  <si>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</si>
  <si>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</si>
  <si>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</si>
  <si>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</si>
  <si>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</si>
  <si>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</si>
  <si>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</si>
  <si>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</si>
  <si>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</si>
  <si>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</si>
  <si>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</si>
  <si>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</si>
  <si>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</si>
  <si>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</si>
  <si>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</si>
  <si>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</si>
  <si>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</si>
  <si>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</si>
  <si>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</si>
  <si>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</si>
  <si>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</si>
  <si>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</si>
  <si>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</si>
  <si>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</si>
  <si>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</si>
  <si>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</si>
  <si>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</si>
  <si>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</si>
  <si>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</si>
  <si>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</si>
  <si>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</si>
  <si>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</si>
  <si>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</si>
  <si>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</si>
  <si>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</si>
  <si>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</si>
  <si>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</si>
  <si>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</si>
  <si>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</si>
  <si>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</si>
  <si>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</si>
  <si>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</si>
  <si>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</si>
  <si>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</si>
  <si>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</si>
  <si>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</si>
  <si>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</si>
  <si>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</si>
  <si>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</si>
  <si>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</si>
  <si>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</si>
  <si>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</si>
  <si>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</si>
  <si>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</si>
  <si>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</si>
  <si>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</si>
  <si>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</si>
  <si>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</si>
  <si>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</si>
  <si>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</si>
  <si>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</si>
  <si>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</si>
  <si>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</si>
  <si>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</si>
  <si>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</si>
  <si>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</si>
  <si>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</si>
  <si>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</si>
  <si>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</si>
  <si>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</si>
  <si>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</si>
  <si>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</si>
  <si>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</si>
  <si>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</si>
  <si>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</si>
  <si>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</si>
  <si>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</si>
  <si>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</si>
  <si>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</si>
  <si>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</si>
  <si>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</si>
  <si>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</si>
  <si>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</si>
  <si>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</si>
  <si>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</si>
  <si>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</si>
  <si>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</si>
  <si>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</si>
  <si>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</si>
  <si>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</si>
  <si>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</si>
  <si>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</si>
  <si>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</si>
  <si>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</si>
  <si>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</si>
  <si>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</si>
  <si>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</si>
  <si>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</si>
  <si>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</si>
  <si>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</si>
  <si>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</si>
  <si>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</si>
  <si>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</si>
  <si>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</si>
  <si>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</si>
  <si>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</si>
  <si>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</si>
  <si>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</si>
  <si>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</si>
  <si>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</si>
  <si>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</si>
  <si>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</si>
  <si>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</si>
  <si>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</si>
  <si>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</si>
  <si>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</si>
  <si>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</si>
  <si>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</si>
  <si>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</si>
  <si>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</si>
  <si>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</si>
  <si>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</si>
  <si>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</si>
  <si>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</si>
  <si>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</si>
  <si>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</si>
  <si>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</si>
  <si>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</si>
  <si>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</si>
  <si>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</si>
  <si>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</si>
  <si>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</si>
  <si>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</si>
  <si>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</si>
  <si>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</si>
  <si>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</si>
  <si>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</si>
  <si>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</si>
  <si>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</si>
  <si>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</si>
  <si>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</si>
  <si>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</si>
  <si>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</si>
  <si>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</si>
  <si>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</si>
  <si>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</si>
  <si>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</si>
  <si>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</si>
  <si>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</si>
  <si>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</si>
  <si>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</si>
  <si>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</si>
  <si>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</si>
  <si>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</si>
  <si>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</si>
  <si>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</si>
  <si>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</si>
  <si>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</si>
  <si>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</si>
  <si>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</si>
  <si>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</si>
  <si>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</si>
  <si>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</si>
  <si>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</si>
  <si>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</si>
  <si>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</si>
  <si>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</si>
  <si>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</si>
  <si>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</si>
  <si>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</si>
  <si>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</si>
  <si>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</si>
  <si>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</si>
  <si>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</si>
  <si>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</si>
  <si>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</si>
  <si>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</si>
  <si>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</si>
  <si>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</si>
  <si>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</si>
  <si>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</si>
  <si>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</si>
  <si>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</si>
  <si>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</si>
  <si>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</si>
  <si>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</si>
  <si>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</si>
  <si>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</si>
  <si>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</si>
  <si>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</si>
  <si>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</si>
  <si>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</si>
  <si>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</si>
  <si>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</si>
  <si>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</si>
  <si>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</si>
  <si>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</si>
  <si>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</si>
  <si>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</si>
  <si>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</si>
  <si>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</si>
  <si>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</si>
  <si>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</si>
  <si>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</si>
  <si>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</si>
  <si>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</si>
  <si>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</si>
  <si>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</si>
  <si>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</si>
  <si>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</si>
  <si>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</si>
  <si>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</si>
  <si>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</si>
  <si>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</si>
  <si>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</si>
  <si>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</si>
  <si>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</si>
  <si>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</si>
  <si>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</si>
  <si>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</si>
  <si>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</si>
  <si>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</si>
  <si>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</si>
  <si>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</si>
  <si>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</si>
  <si>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</si>
  <si>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</si>
  <si>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</si>
  <si>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</si>
  <si>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</si>
  <si>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</si>
  <si>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</si>
  <si>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</si>
  <si>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</si>
  <si>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</si>
  <si>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</si>
  <si>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</si>
  <si>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</si>
  <si>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</si>
  <si>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</si>
  <si>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</si>
  <si>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</si>
  <si>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</si>
  <si>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</si>
  <si>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</si>
  <si>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</si>
  <si>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</si>
  <si>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</si>
  <si>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</si>
  <si>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</si>
  <si>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</si>
  <si>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</si>
  <si>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</si>
  <si>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</si>
  <si>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</si>
  <si>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</si>
  <si>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</si>
  <si>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</si>
  <si>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</si>
  <si>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</si>
  <si>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</si>
  <si>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</si>
  <si>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</si>
  <si>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</si>
  <si>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</si>
  <si>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</si>
  <si>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</si>
  <si>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</si>
  <si>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</si>
  <si>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</si>
  <si>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</si>
  <si>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</si>
  <si>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</si>
  <si>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</si>
  <si>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</si>
  <si>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</si>
  <si>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</si>
  <si>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</si>
  <si>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</si>
  <si>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</si>
  <si>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</si>
  <si>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</si>
  <si>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</si>
  <si>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</si>
  <si>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</si>
  <si>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</si>
  <si>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</si>
  <si>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</si>
  <si>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</si>
  <si>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</si>
  <si>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</si>
  <si>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</si>
  <si>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</si>
  <si>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</si>
  <si>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</si>
  <si>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</si>
  <si>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</si>
  <si>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</si>
  <si>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</si>
  <si>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</si>
  <si>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</si>
  <si>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</si>
  <si>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</si>
  <si>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</si>
  <si>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</si>
  <si>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</si>
  <si>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</si>
  <si>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</si>
  <si>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</si>
  <si>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</si>
  <si>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</si>
  <si>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</si>
  <si>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</si>
  <si>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</si>
  <si>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</si>
  <si>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</si>
  <si>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</si>
  <si>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</si>
  <si>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</si>
  <si>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</si>
  <si>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</si>
  <si>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</si>
  <si>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</si>
  <si>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</si>
  <si>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</si>
  <si>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</si>
  <si>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</si>
  <si>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</si>
  <si>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</si>
  <si>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</si>
  <si>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</si>
  <si>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</si>
  <si>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</si>
  <si>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</si>
  <si>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</si>
  <si>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</si>
  <si>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</si>
  <si>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</si>
  <si>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</si>
  <si>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</si>
  <si>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</si>
  <si>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</si>
  <si>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</si>
  <si>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</si>
  <si>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</si>
  <si>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</si>
  <si>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</si>
  <si>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</si>
  <si>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</si>
  <si>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</si>
  <si>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</si>
  <si>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</si>
  <si>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</si>
  <si>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</si>
  <si>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</si>
  <si>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</si>
  <si>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</si>
  <si>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</si>
  <si>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</si>
  <si>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</si>
  <si>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</si>
  <si>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</si>
  <si>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</si>
  <si>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</si>
  <si>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</si>
  <si>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</si>
  <si>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</si>
  <si>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</si>
  <si>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</si>
  <si>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</si>
  <si>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</si>
  <si>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</si>
  <si>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</si>
  <si>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</si>
  <si>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</si>
  <si>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</si>
  <si>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</si>
  <si>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</si>
  <si>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</si>
  <si>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</si>
  <si>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</si>
  <si>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</si>
  <si>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</si>
  <si>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</si>
  <si>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</si>
  <si>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</si>
  <si>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</si>
  <si>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</si>
  <si>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</si>
  <si>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</si>
  <si>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</si>
  <si>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</si>
  <si>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</si>
  <si>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</si>
  <si>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</si>
  <si>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</si>
  <si>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</si>
  <si>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</si>
  <si>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</si>
  <si>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</si>
  <si>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</si>
  <si>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</si>
  <si>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</si>
  <si>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</si>
  <si>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</si>
  <si>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</si>
  <si>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</si>
  <si>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</si>
  <si>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</si>
  <si>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</si>
  <si>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</si>
  <si>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</si>
  <si>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</si>
  <si>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</si>
  <si>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</si>
  <si>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</si>
  <si>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</si>
  <si>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</si>
  <si>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</si>
  <si>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</si>
  <si>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</si>
  <si>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</si>
  <si>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</si>
  <si>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</si>
  <si>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</si>
  <si>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</si>
  <si>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</si>
  <si>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</si>
  <si>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</si>
  <si>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</si>
  <si>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</si>
  <si>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</si>
  <si>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</si>
  <si>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</si>
  <si>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</si>
  <si>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</si>
  <si>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</si>
  <si>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</si>
  <si>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</si>
  <si>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</si>
  <si>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</si>
  <si>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</si>
  <si>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</si>
  <si>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</si>
  <si>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</si>
  <si>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</si>
  <si>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</si>
  <si>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</si>
  <si>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</si>
  <si>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</si>
  <si>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</si>
  <si>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</si>
  <si>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</si>
  <si>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</si>
  <si>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</si>
  <si>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</si>
  <si>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</si>
  <si>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</si>
  <si>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</si>
  <si>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</si>
  <si>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</si>
  <si>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</si>
  <si>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</si>
  <si>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</si>
  <si>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</si>
  <si>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</si>
  <si>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</si>
  <si>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</si>
  <si>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</si>
  <si>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</si>
  <si>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</si>
  <si>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</si>
  <si>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</si>
  <si>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</si>
  <si>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</si>
  <si>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</si>
  <si>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</si>
  <si>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</si>
  <si>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</si>
  <si>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</si>
  <si>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</si>
  <si>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</si>
  <si>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</si>
  <si>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</si>
  <si>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</si>
  <si>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</si>
  <si>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</si>
  <si>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</si>
  <si>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</si>
  <si>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</si>
  <si>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</si>
  <si>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</si>
  <si>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</si>
  <si>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</si>
  <si>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</si>
  <si>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</si>
  <si>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</si>
  <si>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</si>
  <si>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</si>
  <si>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</si>
  <si>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</si>
  <si>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</si>
  <si>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</si>
  <si>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</si>
  <si>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</si>
  <si>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</si>
  <si>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</si>
  <si>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</si>
  <si>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</si>
  <si>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</si>
  <si>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</si>
  <si>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</si>
  <si>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</si>
  <si>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</si>
  <si>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</si>
  <si>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</si>
  <si>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</si>
  <si>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</si>
  <si>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</si>
  <si>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</si>
  <si>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</si>
  <si>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</si>
  <si>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</si>
  <si>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</si>
  <si>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</si>
  <si>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</si>
  <si>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</si>
  <si>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</si>
  <si>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</si>
  <si>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</si>
  <si>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</si>
  <si>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</si>
  <si>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</si>
  <si>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</si>
  <si>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</si>
  <si>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</si>
  <si>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</si>
  <si>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</si>
  <si>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</si>
  <si>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</si>
  <si>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</si>
  <si>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</si>
  <si>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</si>
  <si>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</si>
  <si>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</si>
  <si>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</si>
  <si>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</si>
  <si>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</si>
  <si>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</si>
  <si>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</si>
  <si>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</si>
  <si>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</si>
  <si>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</si>
  <si>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</si>
  <si>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</si>
  <si>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</si>
  <si>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</si>
  <si>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</si>
  <si>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</si>
  <si>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</si>
  <si>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</si>
  <si>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</si>
  <si>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</si>
  <si>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</si>
  <si>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</si>
  <si>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</si>
  <si>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</si>
  <si>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</si>
  <si>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</si>
  <si>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</si>
  <si>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</si>
  <si>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</si>
  <si>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</si>
  <si>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</si>
  <si>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</si>
  <si>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</si>
  <si>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</si>
  <si>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</si>
  <si>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</si>
  <si>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</si>
  <si>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</si>
  <si>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</si>
  <si>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</si>
  <si>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</si>
  <si>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</si>
  <si>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</si>
  <si>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</si>
  <si>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</si>
  <si>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</si>
  <si>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</si>
  <si>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</si>
  <si>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</si>
  <si>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</si>
  <si>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</si>
  <si>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</si>
  <si>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</si>
  <si>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</si>
  <si>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</si>
  <si>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</si>
  <si>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</si>
  <si>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</si>
  <si>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</si>
  <si>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</si>
  <si>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</si>
  <si>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</si>
  <si>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</si>
  <si>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</si>
  <si>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</si>
  <si>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</si>
  <si>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</si>
  <si>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</si>
  <si>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</si>
  <si>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</si>
  <si>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</si>
  <si>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</si>
  <si>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</si>
  <si>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</si>
  <si>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</si>
  <si>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</si>
  <si>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</si>
  <si>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</si>
  <si>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</si>
  <si>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</si>
  <si>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</si>
  <si>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</si>
  <si>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</si>
  <si>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</si>
  <si>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</si>
  <si>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</si>
  <si>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</si>
  <si>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</si>
  <si>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</si>
  <si>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</si>
  <si>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</si>
  <si>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</si>
  <si>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</si>
  <si>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</si>
  <si>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</si>
  <si>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</si>
  <si>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</si>
  <si>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</si>
  <si>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</si>
  <si>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</si>
  <si>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</si>
  <si>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</si>
  <si>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</si>
  <si>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</si>
  <si>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</si>
  <si>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</si>
  <si>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</si>
  <si>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</si>
  <si>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</si>
  <si>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</si>
  <si>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</si>
  <si>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</si>
  <si>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</si>
  <si>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</si>
  <si>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</si>
  <si>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</si>
  <si>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</si>
  <si>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</si>
  <si>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</si>
  <si>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</si>
  <si>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</si>
  <si>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</si>
  <si>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</si>
  <si>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</si>
  <si>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</si>
  <si>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</si>
  <si>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</si>
  <si>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</si>
  <si>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</si>
  <si>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</si>
  <si>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</si>
  <si>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</si>
  <si>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</si>
  <si>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</si>
  <si>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</si>
  <si>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</si>
  <si>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</si>
  <si>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</si>
  <si>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</si>
  <si>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</si>
  <si>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</si>
  <si>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</si>
  <si>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</si>
  <si>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</si>
  <si>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</si>
  <si>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</si>
  <si>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</si>
  <si>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</si>
  <si>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</si>
  <si>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</si>
  <si>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</si>
  <si>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</si>
  <si>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</si>
  <si>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</si>
  <si>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</si>
  <si>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</si>
  <si>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</si>
  <si>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</si>
  <si>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</si>
  <si>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</si>
  <si>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</si>
  <si>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</si>
  <si>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</si>
  <si>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</si>
  <si>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</si>
  <si>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</si>
  <si>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</si>
  <si>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</si>
  <si>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</si>
  <si>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</si>
  <si>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</si>
  <si>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</si>
  <si>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</si>
  <si>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</si>
  <si>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</si>
  <si>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</si>
  <si>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</si>
  <si>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</si>
  <si>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</si>
  <si>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</si>
  <si>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</si>
  <si>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</si>
  <si>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</si>
  <si>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</si>
  <si>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</si>
  <si>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</si>
  <si>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</si>
  <si>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</si>
  <si>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</si>
  <si>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</si>
  <si>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</si>
  <si>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</si>
  <si>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</si>
  <si>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</si>
  <si>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</si>
  <si>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</si>
  <si>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</si>
  <si>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</si>
  <si>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</si>
  <si>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</si>
  <si>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</si>
  <si>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</si>
  <si>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</si>
  <si>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</si>
  <si>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</si>
  <si>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</si>
  <si>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</si>
  <si>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</si>
  <si>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</si>
  <si>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</si>
  <si>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</si>
  <si>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</si>
  <si>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</si>
  <si>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</si>
  <si>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</si>
  <si>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</si>
  <si>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</si>
  <si>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</si>
  <si>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</si>
  <si>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</si>
  <si>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</si>
  <si>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</si>
  <si>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</si>
  <si>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</si>
  <si>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</si>
  <si>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</si>
  <si>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</si>
  <si>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</si>
  <si>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</si>
  <si>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</si>
  <si>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</si>
  <si>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</si>
  <si>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</si>
  <si>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</si>
  <si>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</si>
  <si>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</si>
  <si>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</si>
  <si>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</si>
  <si>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</si>
  <si>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</si>
  <si>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</si>
  <si>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</si>
  <si>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</si>
  <si>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</si>
  <si>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</si>
  <si>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</si>
  <si>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</si>
  <si>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</si>
  <si>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</si>
  <si>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</si>
  <si>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</si>
  <si>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</si>
  <si>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</si>
  <si>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</si>
  <si>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</si>
  <si>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</si>
  <si>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</si>
  <si>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</si>
  <si>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</si>
  <si>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</si>
  <si>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</si>
  <si>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</si>
  <si>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</si>
  <si>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</si>
  <si>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</si>
  <si>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</si>
  <si>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</si>
  <si>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</si>
  <si>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</si>
  <si>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</si>
  <si>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</si>
  <si>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</si>
  <si>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</si>
  <si>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</si>
  <si>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</si>
  <si>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</si>
  <si>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</si>
  <si>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</si>
  <si>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</si>
  <si>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</si>
  <si>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</si>
  <si>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</si>
  <si>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</si>
  <si>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</si>
  <si>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</si>
  <si>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</si>
  <si>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</si>
  <si>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</si>
  <si>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</si>
  <si>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</si>
  <si>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</si>
  <si>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</si>
  <si>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</si>
  <si>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</si>
  <si>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</si>
  <si>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</si>
  <si>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</si>
  <si>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</si>
  <si>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</si>
  <si>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</si>
  <si>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</si>
  <si>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</si>
  <si>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</si>
  <si>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</si>
  <si>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</si>
  <si>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</si>
  <si>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</si>
  <si>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</si>
  <si>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</si>
  <si>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</si>
  <si>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</si>
  <si>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</si>
  <si>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</si>
  <si>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</si>
  <si>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</si>
  <si>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</si>
  <si>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</si>
  <si>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</si>
  <si>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</si>
  <si>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</si>
  <si>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</si>
  <si>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</si>
  <si>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</si>
  <si>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</si>
  <si>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</si>
  <si>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</si>
  <si>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</si>
  <si>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</si>
  <si>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</si>
  <si>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</si>
  <si>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</si>
  <si>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</si>
  <si>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</si>
  <si>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</si>
  <si>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</si>
  <si>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</si>
  <si>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</si>
  <si>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</si>
  <si>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</si>
  <si>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</si>
  <si>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</si>
  <si>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</si>
  <si>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</si>
  <si>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</si>
  <si>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</si>
  <si>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</si>
  <si>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</si>
  <si>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</si>
  <si>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</si>
  <si>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</si>
  <si>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</si>
  <si>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</si>
  <si>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</si>
  <si>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</si>
  <si>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</si>
  <si>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</si>
  <si>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</si>
  <si>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</si>
  <si>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</si>
  <si>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</si>
  <si>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</si>
  <si>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</si>
  <si>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</si>
  <si>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</si>
  <si>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</si>
  <si>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</si>
  <si>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</si>
  <si>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</si>
  <si>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</si>
  <si>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</si>
  <si>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</si>
  <si>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</si>
  <si>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</si>
  <si>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</si>
  <si>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</si>
  <si>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</si>
  <si>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</si>
  <si>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</si>
  <si>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</si>
  <si>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</si>
  <si>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</si>
  <si>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</si>
  <si>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</si>
  <si>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</si>
  <si>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</si>
  <si>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</si>
  <si>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</si>
  <si>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</si>
  <si>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</si>
  <si>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</si>
  <si>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</si>
  <si>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</si>
  <si>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</si>
  <si>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</si>
  <si>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</si>
  <si>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</si>
  <si>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</si>
  <si>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</si>
  <si>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</si>
  <si>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</si>
  <si>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</si>
  <si>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</si>
  <si>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</si>
  <si>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</si>
  <si>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</si>
  <si>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</si>
  <si>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</si>
  <si>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</si>
  <si>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</si>
  <si>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</si>
  <si>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</si>
  <si>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</si>
  <si>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</si>
  <si>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</si>
  <si>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</si>
  <si>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</si>
  <si>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</si>
  <si>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</si>
  <si>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</si>
  <si>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</si>
  <si>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</si>
  <si>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</si>
  <si>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</si>
  <si>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</si>
  <si>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</si>
  <si>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</si>
  <si>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</si>
  <si>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</si>
  <si>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</si>
  <si>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</si>
  <si>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</si>
  <si>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</si>
  <si>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</si>
  <si>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</si>
  <si>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</si>
  <si>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</si>
  <si>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</si>
  <si>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</si>
  <si>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</si>
  <si>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</si>
  <si>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</si>
  <si>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</si>
  <si>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</si>
  <si>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</si>
  <si>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</si>
  <si>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</si>
  <si>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</si>
  <si>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</si>
  <si>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</si>
  <si>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</si>
  <si>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</si>
  <si>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</si>
  <si>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</si>
  <si>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</si>
  <si>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</si>
  <si>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</si>
  <si>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</si>
  <si>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</si>
  <si>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</si>
  <si>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</si>
  <si>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</si>
  <si>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</si>
  <si>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</si>
  <si>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</si>
  <si>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</si>
  <si>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</si>
  <si>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</si>
  <si>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</si>
  <si>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</si>
  <si>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</si>
  <si>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</si>
  <si>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</si>
  <si>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</si>
  <si>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</si>
  <si>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</si>
  <si>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</si>
  <si>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</si>
  <si>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</si>
  <si>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</si>
  <si>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</si>
  <si>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</si>
  <si>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</si>
  <si>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</si>
  <si>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</si>
  <si>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</si>
  <si>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</si>
  <si>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</si>
  <si>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</si>
  <si>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</si>
  <si>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</si>
  <si>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</si>
  <si>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</si>
  <si>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</si>
  <si>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</si>
  <si>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</si>
  <si>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</si>
  <si>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</si>
  <si>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</si>
  <si>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</si>
  <si>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</si>
  <si>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</si>
  <si>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</si>
  <si>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</si>
  <si>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</si>
  <si>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</si>
  <si>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</si>
  <si>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</si>
  <si>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</si>
  <si>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</si>
  <si>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</si>
  <si>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</si>
  <si>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</si>
  <si>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</si>
  <si>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</si>
  <si>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</si>
  <si>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</si>
  <si>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</si>
  <si>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</si>
  <si>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</si>
  <si>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</si>
  <si>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</si>
  <si>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</si>
  <si>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</si>
  <si>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</si>
  <si>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</si>
  <si>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</si>
  <si>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</si>
  <si>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</si>
  <si>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</si>
  <si>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</si>
  <si>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</si>
  <si>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</si>
  <si>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</si>
  <si>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</si>
  <si>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</si>
  <si>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</si>
  <si>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</si>
  <si>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</si>
  <si>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</si>
  <si>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</si>
  <si>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</si>
  <si>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</si>
  <si>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</si>
  <si>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</si>
  <si>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</si>
  <si>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</si>
  <si>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</si>
  <si>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</si>
  <si>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</si>
  <si>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</si>
  <si>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</si>
  <si>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</si>
  <si>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</si>
  <si>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</si>
  <si>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</si>
  <si>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</si>
  <si>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</si>
  <si>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</si>
  <si>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</si>
  <si>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</si>
  <si>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</si>
  <si>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</si>
  <si>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</si>
  <si>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</si>
  <si>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</si>
  <si>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</si>
  <si>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</si>
  <si>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</si>
  <si>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</si>
  <si>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</si>
  <si>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</si>
  <si>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</si>
  <si>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</si>
  <si>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</si>
  <si>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</si>
  <si>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</si>
  <si>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</si>
  <si>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</si>
  <si>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</si>
  <si>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</si>
  <si>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</si>
  <si>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</si>
  <si>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</si>
  <si>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</si>
  <si>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</si>
  <si>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</si>
  <si>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</si>
  <si>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</si>
  <si>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</si>
  <si>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</si>
  <si>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</si>
  <si>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</si>
  <si>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</si>
  <si>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</si>
  <si>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</si>
  <si>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</si>
  <si>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</si>
  <si>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</si>
  <si>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</si>
  <si>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</si>
  <si>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</si>
  <si>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</si>
  <si>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</si>
  <si>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</si>
  <si>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</si>
  <si>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</si>
  <si>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</si>
  <si>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</si>
  <si>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</si>
  <si>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</si>
  <si>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</si>
  <si>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</si>
  <si>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</si>
  <si>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</si>
  <si>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</si>
  <si>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</si>
  <si>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</si>
  <si>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</si>
  <si>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</si>
  <si>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</si>
  <si>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</si>
  <si>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</si>
  <si>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</si>
  <si>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</si>
  <si>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</si>
  <si>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</si>
  <si>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</si>
  <si>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</si>
  <si>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</si>
  <si>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</si>
  <si>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</si>
  <si>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</si>
  <si>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</si>
  <si>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</si>
  <si>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</si>
  <si>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</si>
  <si>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</si>
  <si>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</si>
  <si>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</si>
  <si>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</si>
  <si>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</si>
  <si>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</si>
  <si>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</si>
  <si>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</si>
  <si>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</si>
  <si>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</si>
  <si>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</si>
  <si>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</si>
  <si>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</si>
  <si>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</si>
  <si>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</si>
  <si>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</si>
  <si>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</si>
  <si>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</si>
  <si>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</si>
  <si>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</si>
  <si>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</si>
  <si>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</si>
  <si>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</si>
  <si>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</si>
  <si>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</si>
  <si>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</si>
  <si>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</si>
  <si>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</si>
  <si>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</si>
  <si>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</si>
  <si>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</si>
  <si>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</si>
  <si>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</si>
  <si>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</si>
  <si>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</si>
  <si>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</si>
  <si>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</si>
  <si>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</si>
  <si>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</si>
  <si>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</si>
  <si>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</si>
  <si>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</si>
  <si>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</si>
  <si>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</si>
  <si>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</si>
  <si>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</si>
  <si>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</si>
  <si>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</si>
  <si>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</si>
  <si>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</si>
  <si>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</si>
  <si>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</si>
  <si>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</si>
  <si>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</si>
  <si>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</si>
  <si>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</si>
  <si>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</si>
  <si>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</si>
  <si>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</si>
  <si>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</si>
  <si>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</si>
  <si>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</si>
  <si>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</si>
  <si>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</si>
  <si>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</si>
  <si>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</si>
  <si>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</si>
  <si>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</si>
  <si>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</si>
  <si>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</si>
  <si>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</si>
  <si>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</si>
  <si>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</si>
  <si>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</si>
  <si>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</si>
  <si>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</si>
  <si>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</si>
  <si>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</si>
  <si>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</si>
  <si>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</si>
  <si>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</si>
  <si>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</si>
  <si>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</si>
  <si>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</si>
  <si>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</si>
  <si>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</si>
  <si>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</si>
  <si>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</si>
  <si>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</si>
  <si>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</si>
  <si>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</si>
  <si>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</si>
  <si>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</si>
  <si>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</si>
  <si>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</si>
  <si>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</si>
  <si>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</si>
  <si>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</si>
  <si>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</si>
  <si>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</si>
  <si>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</si>
  <si>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</si>
  <si>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</si>
  <si>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</si>
  <si>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</si>
  <si>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</si>
  <si>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</si>
  <si>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</si>
  <si>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</si>
  <si>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</si>
  <si>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</si>
  <si>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</si>
  <si>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</si>
  <si>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</si>
  <si>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</si>
  <si>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</si>
  <si>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</si>
  <si>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</si>
  <si>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</si>
  <si>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</si>
  <si>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</si>
  <si>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</si>
  <si>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</si>
  <si>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</si>
  <si>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</si>
  <si>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</si>
  <si>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</si>
  <si>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</si>
  <si>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</si>
  <si>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</si>
  <si>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</si>
  <si>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</si>
  <si>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</si>
  <si>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</si>
  <si>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</si>
  <si>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</si>
  <si>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</si>
  <si>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</si>
  <si>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</si>
  <si>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</si>
  <si>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</si>
  <si>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</si>
  <si>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</si>
  <si>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</si>
  <si>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</si>
  <si>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</si>
  <si>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</si>
  <si>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</si>
  <si>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</si>
  <si>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</si>
  <si>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</si>
  <si>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</si>
  <si>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</si>
  <si>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</si>
  <si>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</si>
  <si>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</si>
  <si>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</si>
  <si>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</si>
  <si>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</si>
  <si>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</si>
  <si>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</si>
  <si>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</si>
  <si>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</si>
  <si>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</si>
  <si>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</si>
  <si>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</si>
  <si>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</si>
  <si>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</si>
  <si>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</si>
  <si>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</si>
  <si>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</si>
  <si>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</si>
  <si>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</si>
  <si>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</si>
  <si>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</si>
  <si>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</si>
  <si>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</si>
  <si>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</si>
  <si>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</si>
  <si>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</si>
  <si>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</si>
  <si>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</si>
  <si>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</si>
  <si>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</si>
  <si>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</si>
  <si>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</si>
  <si>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</si>
  <si>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</si>
  <si>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</si>
  <si>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</si>
  <si>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</si>
  <si>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</si>
  <si>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</si>
  <si>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</si>
  <si>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</si>
  <si>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</si>
  <si>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</si>
  <si>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</si>
  <si>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</si>
  <si>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</si>
  <si>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</si>
  <si>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</si>
  <si>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</si>
  <si>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</si>
  <si>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</si>
  <si>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</si>
  <si>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</si>
  <si>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</si>
  <si>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</si>
  <si>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</si>
  <si>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</si>
  <si>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</si>
  <si>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</si>
  <si>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</si>
  <si>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</si>
  <si>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</si>
  <si>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</si>
  <si>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</si>
  <si>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</si>
  <si>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</si>
  <si>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</si>
  <si>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</si>
  <si>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</si>
  <si>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</si>
  <si>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</si>
  <si>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</si>
  <si>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</si>
  <si>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</si>
  <si>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</si>
  <si>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</si>
  <si>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</si>
  <si>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</si>
  <si>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</si>
  <si>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</si>
  <si>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</si>
  <si>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</si>
  <si>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</si>
  <si>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</si>
  <si>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</si>
  <si>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</si>
  <si>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</si>
  <si>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</si>
  <si>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</si>
  <si>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</si>
  <si>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</si>
  <si>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</si>
  <si>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</si>
  <si>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</si>
  <si>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</si>
  <si>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</si>
  <si>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</si>
  <si>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</si>
  <si>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</si>
  <si>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</si>
  <si>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</si>
  <si>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</si>
  <si>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</si>
  <si>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</si>
  <si>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</si>
  <si>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</si>
  <si>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</si>
  <si>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</si>
  <si>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</si>
  <si>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</si>
  <si>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</si>
  <si>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</si>
  <si>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</si>
  <si>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</si>
  <si>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</si>
  <si>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</si>
  <si>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</si>
  <si>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</si>
  <si>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</si>
  <si>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</si>
  <si>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</si>
  <si>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</si>
  <si>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</si>
  <si>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</si>
  <si>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</si>
  <si>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</si>
  <si>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</si>
  <si>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</si>
  <si>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</si>
  <si>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</si>
  <si>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</si>
  <si>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</si>
  <si>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</si>
  <si>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</si>
  <si>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</si>
  <si>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</si>
  <si>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</si>
  <si>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</si>
  <si>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</si>
  <si>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</si>
  <si>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</si>
  <si>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</si>
  <si>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</si>
  <si>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</si>
  <si>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</si>
  <si>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</si>
  <si>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</si>
  <si>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</si>
  <si>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</si>
  <si>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</si>
  <si>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</si>
  <si>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</si>
  <si>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</si>
  <si>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</si>
  <si>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</si>
  <si>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</si>
  <si>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</si>
  <si>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</si>
  <si>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</si>
  <si>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</si>
  <si>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</si>
  <si>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</si>
  <si>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</si>
  <si>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</si>
  <si>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</si>
  <si>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</si>
  <si>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</si>
  <si>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</si>
  <si>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</si>
  <si>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</si>
  <si>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</si>
  <si>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</si>
  <si>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</si>
  <si>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</si>
  <si>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</si>
  <si>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</si>
  <si>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</si>
  <si>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</si>
  <si>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</si>
  <si>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</si>
  <si>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</si>
  <si>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</si>
  <si>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</si>
  <si>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</si>
  <si>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</si>
  <si>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</si>
  <si>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</si>
  <si>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</si>
  <si>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</si>
  <si>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</si>
  <si>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</si>
  <si>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</si>
  <si>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</si>
  <si>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</si>
  <si>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</si>
  <si>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</si>
  <si>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</si>
  <si>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</si>
  <si>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</si>
  <si>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</si>
  <si>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</si>
  <si>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</si>
  <si>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</si>
  <si>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</si>
  <si>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</si>
  <si>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</si>
  <si>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</si>
  <si>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</si>
  <si>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</si>
  <si>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</si>
  <si>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</si>
  <si>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</si>
  <si>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</si>
  <si>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</si>
  <si>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</si>
  <si>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</si>
  <si>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</si>
  <si>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</si>
  <si>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</si>
  <si>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</si>
  <si>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</si>
  <si>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</si>
  <si>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</si>
  <si>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</si>
  <si>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</si>
  <si>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</si>
  <si>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</si>
  <si>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</si>
  <si>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</si>
  <si>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</si>
  <si>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</si>
  <si>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</si>
  <si>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</si>
  <si>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</si>
  <si>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</si>
  <si>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</si>
  <si>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</si>
  <si>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</si>
  <si>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</si>
  <si>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</si>
  <si>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</si>
  <si>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</si>
  <si>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</si>
  <si>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</si>
  <si>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</si>
  <si>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</si>
  <si>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</si>
  <si>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</si>
  <si>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</si>
  <si>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</si>
  <si>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</si>
  <si>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</si>
  <si>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</si>
  <si>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</si>
  <si>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</si>
  <si>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</si>
  <si>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</si>
  <si>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</si>
  <si>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</si>
  <si>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</si>
  <si>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</si>
  <si>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</si>
  <si>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</si>
  <si>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</si>
  <si>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</si>
  <si>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</si>
  <si>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</si>
  <si>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</si>
  <si>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</si>
  <si>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</si>
  <si>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</si>
  <si>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</si>
  <si>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</si>
  <si>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</si>
  <si>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</si>
  <si>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</si>
  <si>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</si>
  <si>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</si>
  <si>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</si>
  <si>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</si>
  <si>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</si>
  <si>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</si>
  <si>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</si>
  <si>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</si>
  <si>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</si>
  <si>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</si>
  <si>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</si>
  <si>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</si>
  <si>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</si>
  <si>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</si>
  <si>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</si>
  <si>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</si>
  <si>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</si>
  <si>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</si>
  <si>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</si>
  <si>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</si>
  <si>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</si>
  <si>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</si>
  <si>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</si>
  <si>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</si>
  <si>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</si>
  <si>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</si>
  <si>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</si>
  <si>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</si>
  <si>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</si>
  <si>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</si>
  <si>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</si>
  <si>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</si>
  <si>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</si>
  <si>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</si>
  <si>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</si>
  <si>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</si>
  <si>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</si>
  <si>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</si>
  <si>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</si>
  <si>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</si>
  <si>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</si>
  <si>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</si>
  <si>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</si>
  <si>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</si>
  <si>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</si>
  <si>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</si>
  <si>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</si>
  <si>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</si>
  <si>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</si>
  <si>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</si>
  <si>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</si>
  <si>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</si>
  <si>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</si>
  <si>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</si>
  <si>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</si>
  <si>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</si>
  <si>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</si>
  <si>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</si>
  <si>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</si>
  <si>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</si>
  <si>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</si>
  <si>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</si>
  <si>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</si>
  <si>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</si>
  <si>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</si>
  <si>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</si>
  <si>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</si>
  <si>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</si>
  <si>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</si>
  <si>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</si>
  <si>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</si>
  <si>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</si>
  <si>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</si>
  <si>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</si>
  <si>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</si>
  <si>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</si>
  <si>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</si>
  <si>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</si>
  <si>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</si>
  <si>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</si>
  <si>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</si>
  <si>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</si>
  <si>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</si>
  <si>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</si>
  <si>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</si>
  <si>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</si>
  <si>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</si>
  <si>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</si>
  <si>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</si>
  <si>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</si>
  <si>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</si>
  <si>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</si>
  <si>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</si>
  <si>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</si>
  <si>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</si>
  <si>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</si>
  <si>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</si>
  <si>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</si>
  <si>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</si>
  <si>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</si>
  <si>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</si>
  <si>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</si>
  <si>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</si>
  <si>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</si>
  <si>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</si>
  <si>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</si>
  <si>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</si>
  <si>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</si>
  <si>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</si>
  <si>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</si>
  <si>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</si>
  <si>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</si>
  <si>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</si>
  <si>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</si>
  <si>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</si>
  <si>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</si>
  <si>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</si>
  <si>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</si>
  <si>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</si>
  <si>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</si>
  <si>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</si>
  <si>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</si>
  <si>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</si>
  <si>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</si>
  <si>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</si>
  <si>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</si>
  <si>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</si>
  <si>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</si>
  <si>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</si>
  <si>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</si>
  <si>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</si>
  <si>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</si>
  <si>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</si>
  <si>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</si>
  <si>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</si>
  <si>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</si>
  <si>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</si>
  <si>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</si>
  <si>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</si>
  <si>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</si>
  <si>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</si>
  <si>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</si>
  <si>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</si>
  <si>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</si>
  <si>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</si>
  <si>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</si>
  <si>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</si>
  <si>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</si>
  <si>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</si>
  <si>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</si>
  <si>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</si>
  <si>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</si>
  <si>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</si>
  <si>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</si>
  <si>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</si>
  <si>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</si>
  <si>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</si>
  <si>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</si>
  <si>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</si>
  <si>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</si>
  <si>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</si>
  <si>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</si>
  <si>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</si>
  <si>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</si>
  <si>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</si>
  <si>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</si>
  <si>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</si>
  <si>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</si>
  <si>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</si>
  <si>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</si>
  <si>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</si>
  <si>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</si>
  <si>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</si>
  <si>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</si>
  <si>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</si>
  <si>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</si>
  <si>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</si>
  <si>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</si>
  <si>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</si>
  <si>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</si>
  <si>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</si>
  <si>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</si>
  <si>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</si>
  <si>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</si>
  <si>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</si>
  <si>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</si>
  <si>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</si>
  <si>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</si>
  <si>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</si>
  <si>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</si>
  <si>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</si>
  <si>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</si>
  <si>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</si>
  <si>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</si>
  <si>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</si>
  <si>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</si>
  <si>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</si>
  <si>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</si>
  <si>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</si>
  <si>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</si>
  <si>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</si>
  <si>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</si>
  <si>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</si>
  <si>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</si>
  <si>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</si>
  <si>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</si>
  <si>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</si>
  <si>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</si>
  <si>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</si>
  <si>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</si>
  <si>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</si>
  <si>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</si>
  <si>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</si>
  <si>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</si>
  <si>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</si>
  <si>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</si>
  <si>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</si>
  <si>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</si>
  <si>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</si>
  <si>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</si>
  <si>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</si>
  <si>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</si>
  <si>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</si>
  <si>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</si>
  <si>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</si>
  <si>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</si>
  <si>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</si>
  <si>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</si>
  <si>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</si>
  <si>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</si>
  <si>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</si>
  <si>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</si>
  <si>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</si>
  <si>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</si>
  <si>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</si>
  <si>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</si>
  <si>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</si>
  <si>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</si>
  <si>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</si>
  <si>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</si>
  <si>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</si>
  <si>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</si>
  <si>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</si>
  <si>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</si>
  <si>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</si>
  <si>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</si>
  <si>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</si>
  <si>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</si>
  <si>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</si>
  <si>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</si>
  <si>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</si>
  <si>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</si>
  <si>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</si>
  <si>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</si>
  <si>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</si>
  <si>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</si>
  <si>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</si>
  <si>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</si>
  <si>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</si>
  <si>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</si>
  <si>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</si>
  <si>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</si>
  <si>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</si>
  <si>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</si>
  <si>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</si>
  <si>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</si>
  <si>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</si>
  <si>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</si>
  <si>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</si>
  <si>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</si>
  <si>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</si>
  <si>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</si>
  <si>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</si>
  <si>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</si>
  <si>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</si>
  <si>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</si>
  <si>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</si>
  <si>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</si>
  <si>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</si>
  <si>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</si>
  <si>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</si>
  <si>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</si>
  <si>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</si>
  <si>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</si>
  <si>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</si>
  <si>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</si>
  <si>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</si>
  <si>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</si>
  <si>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</si>
  <si>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</si>
  <si>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</si>
  <si>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</si>
  <si>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</si>
  <si>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</si>
  <si>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</si>
  <si>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</si>
  <si>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</si>
  <si>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</si>
  <si>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</si>
  <si>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</si>
  <si>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</si>
  <si>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</si>
  <si>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</si>
  <si>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</si>
  <si>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</si>
  <si>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</si>
  <si>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</si>
  <si>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</si>
  <si>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</si>
  <si>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</si>
  <si>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</si>
  <si>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</si>
  <si>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</si>
  <si>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</si>
  <si>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</si>
  <si>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</si>
  <si>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</si>
  <si>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</si>
  <si>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</si>
  <si>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</si>
  <si>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</si>
  <si>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</si>
  <si>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</si>
  <si>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</si>
  <si>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</si>
  <si>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</si>
  <si>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</si>
  <si>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</si>
  <si>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</si>
  <si>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</si>
  <si>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</si>
  <si>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</si>
  <si>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</si>
  <si>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</si>
  <si>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</si>
  <si>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</si>
  <si>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</si>
  <si>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</si>
  <si>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</si>
  <si>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</si>
  <si>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</si>
  <si>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</si>
  <si>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</si>
  <si>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</si>
  <si>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</si>
  <si>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</si>
  <si>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</si>
  <si>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</si>
  <si>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</si>
  <si>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</si>
  <si>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</si>
  <si>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</si>
  <si>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</si>
  <si>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</si>
  <si>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</si>
  <si>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</si>
  <si>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</si>
  <si>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</si>
  <si>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</si>
  <si>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</si>
  <si>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</si>
  <si>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</si>
  <si>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</si>
  <si>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</si>
  <si>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</si>
  <si>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</si>
  <si>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</si>
  <si>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</si>
  <si>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</si>
  <si>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</si>
  <si>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</si>
  <si>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</si>
  <si>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</si>
  <si>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</si>
  <si>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</si>
  <si>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</si>
  <si>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</si>
  <si>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</si>
  <si>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</si>
  <si>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</si>
  <si>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</si>
  <si>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</si>
  <si>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</si>
  <si>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</si>
  <si>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</si>
  <si>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</si>
  <si>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</si>
  <si>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</si>
  <si>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</si>
  <si>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</si>
  <si>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</si>
  <si>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</si>
  <si>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</si>
  <si>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</si>
  <si>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</si>
  <si>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</si>
  <si>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</si>
  <si>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</si>
  <si>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</si>
  <si>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</si>
  <si>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</si>
  <si>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</si>
  <si>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</si>
  <si>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</si>
  <si>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</si>
  <si>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</si>
  <si>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</si>
  <si>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</si>
  <si>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</si>
  <si>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</si>
  <si>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</si>
  <si>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</si>
  <si>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</si>
  <si>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</si>
  <si>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</si>
  <si>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</si>
  <si>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</si>
  <si>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</si>
  <si>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</si>
  <si>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</si>
  <si>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</si>
  <si>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</si>
  <si>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</si>
  <si>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</si>
  <si>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</si>
  <si>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</si>
  <si>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</si>
  <si>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</si>
  <si>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</si>
  <si>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</si>
  <si>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</si>
  <si>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</si>
  <si>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</si>
  <si>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</si>
  <si>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</si>
  <si>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</si>
  <si>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</si>
  <si>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</si>
  <si>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</si>
  <si>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</si>
  <si>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</si>
  <si>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</si>
  <si>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</si>
  <si>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</si>
  <si>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</si>
  <si>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</si>
  <si>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</si>
  <si>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</si>
  <si>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</si>
  <si>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</si>
  <si>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</si>
  <si>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</si>
  <si>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</si>
  <si>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</si>
  <si>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</si>
  <si>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</si>
  <si>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</si>
  <si>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</si>
  <si>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</si>
  <si>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</si>
  <si>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</si>
  <si>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</si>
  <si>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</si>
  <si>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</si>
  <si>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</si>
  <si>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</si>
  <si>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</si>
  <si>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</si>
  <si>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</si>
  <si>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</si>
  <si>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</si>
  <si>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</si>
  <si>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</si>
  <si>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</si>
  <si>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</si>
  <si>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</si>
  <si>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</si>
  <si>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</si>
  <si>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</si>
  <si>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</si>
  <si>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</si>
  <si>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</si>
  <si>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</si>
  <si>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</si>
  <si>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</si>
  <si>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</si>
  <si>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</si>
  <si>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</si>
  <si>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</si>
  <si>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</si>
  <si>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</si>
  <si>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</si>
  <si>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</si>
  <si>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</si>
  <si>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</si>
  <si>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</si>
  <si>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</si>
  <si>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</si>
  <si>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</si>
  <si>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</si>
  <si>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</si>
  <si>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</si>
  <si>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</si>
  <si>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</si>
  <si>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</si>
  <si>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</si>
  <si>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</si>
  <si>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</si>
  <si>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</si>
  <si>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</si>
  <si>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</si>
  <si>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</si>
  <si>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</si>
  <si>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</si>
  <si>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</si>
  <si>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</si>
  <si>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</si>
  <si>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</si>
  <si>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</si>
  <si>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</si>
  <si>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</si>
  <si>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</si>
  <si>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</si>
  <si>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</si>
  <si>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</si>
  <si>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</si>
  <si>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</si>
  <si>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</si>
  <si>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</si>
  <si>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</si>
  <si>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</si>
  <si>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</si>
  <si>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</si>
  <si>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</si>
  <si>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</si>
  <si>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</si>
  <si>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</si>
  <si>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</si>
  <si>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</si>
  <si>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</si>
  <si>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</si>
  <si>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</si>
  <si>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</si>
  <si>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</si>
  <si>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</si>
  <si>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</si>
  <si>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</si>
  <si>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</si>
  <si>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</si>
  <si>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</si>
  <si>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</si>
  <si>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</si>
  <si>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</si>
  <si>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</si>
  <si>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</si>
  <si>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</si>
  <si>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</si>
  <si>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</si>
  <si>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</si>
  <si>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</si>
  <si>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</si>
  <si>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</si>
  <si>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</si>
  <si>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</si>
  <si>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</si>
  <si>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</si>
  <si>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</si>
  <si>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</si>
  <si>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</si>
  <si>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</si>
  <si>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</si>
  <si>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</si>
  <si>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</si>
  <si>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</si>
  <si>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</si>
  <si>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</si>
  <si>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</si>
  <si>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</si>
  <si>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</si>
  <si>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</si>
  <si>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</si>
  <si>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</si>
  <si>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</si>
  <si>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</si>
  <si>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</si>
  <si>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</si>
  <si>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</si>
  <si>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</si>
  <si>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</si>
  <si>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</si>
  <si>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</si>
  <si>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</si>
  <si>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</si>
  <si>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</si>
  <si>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</si>
  <si>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</si>
  <si>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</si>
  <si>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</si>
  <si>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</si>
  <si>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</si>
  <si>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</si>
  <si>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</si>
  <si>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</si>
  <si>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</si>
  <si>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</si>
  <si>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</si>
  <si>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</si>
  <si>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</si>
  <si>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</si>
  <si>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</si>
  <si>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</si>
  <si>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</si>
  <si>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</si>
  <si>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</si>
  <si>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</si>
  <si>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</si>
  <si>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</si>
  <si>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</si>
  <si>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</si>
  <si>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</si>
  <si>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</si>
  <si>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</si>
  <si>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</si>
  <si>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</si>
  <si>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</si>
  <si>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</si>
  <si>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</si>
  <si>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</si>
  <si>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</si>
  <si>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</si>
  <si>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</si>
  <si>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</si>
  <si>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</si>
  <si>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</si>
  <si>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</si>
  <si>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</si>
  <si>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</si>
  <si>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</si>
  <si>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</si>
  <si>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</si>
  <si>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</si>
  <si>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</si>
  <si>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</si>
  <si>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</si>
  <si>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</si>
  <si>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</si>
  <si>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</si>
  <si>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</si>
  <si>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</si>
  <si>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</si>
  <si>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</si>
  <si>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</si>
  <si>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</si>
  <si>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</si>
  <si>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</si>
  <si>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</si>
  <si>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</si>
  <si>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</si>
  <si>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</si>
  <si>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</si>
  <si>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</si>
  <si>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</si>
  <si>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</si>
  <si>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</si>
  <si>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</si>
  <si>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</si>
  <si>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</si>
  <si>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</si>
  <si>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</si>
  <si>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</si>
  <si>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</si>
  <si>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</si>
  <si>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</si>
  <si>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</si>
  <si>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</si>
  <si>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</si>
  <si>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</si>
  <si>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</si>
  <si>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</si>
  <si>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</si>
  <si>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</si>
  <si>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</si>
  <si>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</si>
  <si>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</si>
  <si>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</si>
  <si>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</si>
  <si>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</si>
  <si>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</si>
  <si>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</si>
  <si>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</si>
  <si>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</si>
  <si>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</si>
  <si>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</si>
  <si>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</si>
  <si>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</si>
  <si>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</si>
  <si>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</si>
  <si>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</si>
  <si>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</si>
  <si>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</si>
  <si>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</si>
  <si>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</si>
  <si>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</si>
  <si>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</si>
  <si>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</si>
  <si>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</si>
  <si>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</si>
  <si>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</si>
  <si>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</si>
  <si>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</si>
  <si>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</si>
  <si>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</si>
  <si>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</si>
  <si>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</si>
  <si>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</si>
  <si>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</si>
  <si>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</si>
  <si>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</si>
  <si>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</si>
  <si>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</si>
  <si>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</si>
  <si>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</si>
  <si>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</si>
  <si>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</si>
  <si>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</si>
  <si>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</si>
  <si>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</si>
  <si>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</si>
  <si>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</si>
  <si>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</si>
  <si>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</si>
  <si>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</si>
  <si>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</si>
  <si>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</si>
  <si>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</si>
  <si>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</si>
  <si>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</si>
  <si>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</si>
  <si>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</si>
  <si>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</si>
  <si>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</si>
  <si>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</si>
  <si>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</si>
  <si>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</si>
  <si>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</si>
  <si>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</si>
  <si>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</si>
  <si>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</si>
  <si>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</si>
  <si>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</si>
  <si>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</si>
  <si>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</si>
  <si>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</si>
  <si>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</si>
  <si>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</si>
  <si>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</si>
  <si>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</si>
  <si>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</si>
  <si>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</si>
  <si>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</si>
  <si>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</si>
  <si>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</si>
  <si>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</si>
  <si>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</si>
  <si>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</si>
  <si>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</si>
  <si>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</si>
  <si>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</si>
  <si>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</si>
  <si>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</si>
  <si>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</si>
  <si>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</si>
  <si>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</si>
  <si>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</si>
  <si>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</si>
  <si>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</si>
  <si>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</si>
  <si>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</si>
  <si>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</si>
  <si>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</si>
  <si>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</si>
  <si>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</si>
  <si>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</si>
  <si>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</si>
  <si>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</si>
  <si>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</si>
  <si>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</si>
  <si>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</si>
  <si>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</si>
  <si>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</si>
  <si>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</si>
  <si>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</si>
  <si>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</si>
  <si>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</si>
  <si>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</si>
  <si>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</si>
  <si>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</si>
  <si>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</si>
  <si>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</si>
  <si>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</si>
  <si>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</si>
  <si>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</si>
  <si>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</si>
  <si>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</si>
  <si>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</si>
  <si>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</si>
  <si>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</si>
  <si>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</si>
  <si>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</si>
  <si>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</si>
  <si>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</si>
  <si>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</si>
  <si>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</si>
  <si>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</si>
  <si>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</si>
  <si>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</si>
  <si>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</si>
  <si>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</si>
  <si>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</si>
  <si>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</si>
  <si>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</si>
  <si>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</si>
  <si>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</si>
  <si>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</si>
  <si>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</si>
  <si>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</si>
  <si>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</si>
  <si>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</si>
  <si>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</si>
  <si>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</si>
  <si>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</si>
  <si>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</si>
  <si>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</si>
  <si>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</si>
  <si>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</si>
  <si>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</si>
  <si>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</si>
  <si>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</si>
  <si>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</si>
  <si>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</si>
  <si>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</si>
  <si>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</si>
  <si>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</si>
  <si>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</si>
  <si>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</si>
  <si>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</si>
  <si>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</si>
  <si>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</si>
  <si>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</si>
  <si>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</si>
  <si>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</si>
  <si>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</si>
  <si>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</si>
  <si>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</si>
  <si>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</si>
  <si>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</si>
  <si>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</si>
  <si>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</si>
  <si>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</si>
  <si>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</si>
  <si>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</si>
  <si>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</si>
  <si>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</si>
  <si>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</si>
  <si>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</si>
  <si>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</si>
  <si>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</si>
  <si>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</si>
  <si>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</si>
  <si>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</si>
  <si>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</si>
  <si>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</si>
  <si>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</si>
  <si>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</si>
  <si>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</si>
  <si>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</si>
  <si>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</si>
  <si>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</si>
  <si>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</si>
  <si>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</si>
  <si>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</si>
  <si>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</si>
  <si>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</si>
  <si>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</si>
  <si>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</si>
  <si>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</si>
  <si>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</si>
  <si>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</si>
  <si>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</si>
  <si>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</si>
  <si>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</si>
  <si>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</si>
  <si>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</si>
  <si>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</si>
  <si>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</si>
  <si>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</si>
  <si>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</si>
  <si>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</si>
  <si>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</si>
  <si>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</si>
  <si>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</si>
  <si>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</si>
  <si>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</si>
  <si>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</si>
  <si>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</si>
  <si>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</si>
  <si>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</si>
  <si>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</si>
  <si>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</si>
  <si>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</si>
  <si>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</si>
  <si>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</si>
  <si>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</si>
  <si>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</si>
  <si>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</si>
  <si>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</si>
  <si>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</si>
  <si>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</si>
  <si>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</si>
  <si>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</si>
  <si>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</si>
  <si>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</si>
  <si>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</si>
  <si>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</si>
  <si>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</si>
  <si>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</si>
  <si>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</si>
  <si>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</si>
  <si>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</si>
  <si>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</si>
  <si>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</si>
  <si>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</si>
  <si>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</si>
  <si>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</si>
  <si>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</si>
  <si>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</si>
  <si>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</si>
  <si>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</si>
  <si>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</si>
  <si>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</si>
  <si>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</si>
  <si>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</si>
  <si>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</si>
  <si>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</si>
  <si>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</si>
  <si>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</si>
  <si>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</si>
  <si>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</si>
  <si>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</si>
  <si>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</si>
  <si>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</si>
  <si>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</si>
  <si>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</si>
  <si>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</si>
  <si>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</si>
  <si>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</si>
  <si>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</si>
  <si>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</si>
  <si>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</si>
  <si>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</si>
  <si>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</si>
  <si>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</si>
  <si>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</si>
  <si>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</si>
  <si>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</si>
  <si>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</si>
  <si>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</si>
  <si>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</si>
  <si>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</si>
  <si>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</si>
  <si>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</si>
  <si>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</si>
  <si>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</si>
  <si>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</si>
  <si>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</si>
  <si>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</si>
  <si>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</si>
  <si>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</si>
  <si>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</si>
  <si>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</si>
  <si>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</si>
  <si>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</si>
  <si>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</si>
  <si>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</si>
  <si>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</si>
  <si>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</si>
  <si>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</si>
  <si>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</si>
  <si>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</si>
  <si>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</si>
  <si>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</si>
  <si>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</si>
  <si>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</si>
  <si>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</si>
  <si>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</si>
  <si>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</si>
  <si>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</si>
  <si>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</si>
  <si>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</si>
  <si>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</si>
  <si>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</si>
  <si>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</si>
  <si>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</si>
  <si>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</si>
  <si>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</si>
  <si>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</si>
  <si>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</si>
  <si>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</si>
  <si>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</si>
  <si>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</si>
  <si>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</si>
  <si>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</si>
  <si>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</si>
  <si>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</si>
  <si>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</si>
  <si>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</si>
  <si>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</si>
  <si>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</si>
  <si>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</si>
  <si>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</si>
  <si>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</si>
  <si>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</si>
  <si>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</si>
  <si>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</si>
  <si>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</si>
  <si>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</si>
  <si>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</si>
  <si>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</si>
  <si>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</si>
  <si>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</si>
  <si>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</si>
  <si>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</si>
  <si>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</si>
  <si>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</si>
  <si>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</si>
  <si>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</si>
  <si>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</si>
  <si>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</si>
  <si>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</si>
  <si>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</si>
  <si>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</si>
  <si>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</si>
  <si>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</si>
  <si>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</si>
  <si>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</si>
  <si>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</si>
  <si>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</si>
  <si>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</si>
  <si>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</si>
  <si>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</si>
  <si>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</si>
  <si>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</si>
  <si>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</si>
  <si>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</si>
  <si>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</si>
  <si>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</si>
  <si>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</si>
  <si>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</si>
  <si>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</si>
  <si>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</si>
  <si>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</si>
  <si>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</si>
  <si>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</si>
  <si>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</si>
  <si>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</si>
  <si>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</si>
  <si>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</si>
  <si>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</si>
  <si>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</si>
  <si>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</si>
  <si>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</si>
  <si>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</si>
  <si>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</si>
  <si>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</si>
  <si>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</si>
  <si>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</si>
  <si>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</si>
  <si>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</si>
  <si>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</si>
  <si>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</si>
  <si>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</si>
  <si>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</si>
  <si>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</si>
  <si>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</si>
  <si>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</si>
  <si>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</si>
  <si>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</si>
  <si>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</si>
  <si>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</si>
  <si>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</si>
  <si>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</si>
  <si>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</si>
  <si>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</si>
  <si>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</si>
  <si>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</si>
  <si>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</si>
  <si>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</si>
  <si>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</si>
  <si>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</si>
  <si>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</si>
  <si>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</si>
  <si>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</si>
  <si>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</si>
  <si>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</si>
  <si>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</si>
  <si>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</si>
  <si>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</si>
  <si>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</si>
  <si>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</si>
  <si>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</si>
  <si>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</si>
  <si>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</si>
  <si>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</si>
  <si>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</si>
  <si>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</si>
  <si>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</si>
  <si>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</si>
  <si>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</si>
  <si>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</si>
  <si>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</si>
  <si>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</si>
  <si>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</si>
  <si>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</si>
  <si>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</si>
  <si>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</si>
  <si>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</si>
  <si>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</si>
  <si>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</si>
  <si>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</si>
  <si>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</si>
  <si>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</si>
  <si>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</si>
  <si>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</si>
  <si>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</si>
  <si>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</si>
  <si>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</si>
  <si>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</si>
  <si>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</si>
  <si>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</si>
  <si>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</si>
  <si>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</si>
  <si>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</si>
  <si>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</si>
  <si>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</si>
  <si>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</si>
  <si>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</si>
  <si>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</si>
  <si>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</si>
  <si>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</si>
  <si>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</si>
  <si>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</si>
  <si>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</si>
  <si>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</si>
  <si>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</si>
  <si>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</si>
  <si>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</si>
  <si>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</si>
  <si>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</si>
  <si>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</si>
  <si>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</si>
  <si>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</si>
  <si>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</si>
  <si>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</si>
  <si>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</si>
  <si>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</si>
  <si>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</si>
  <si>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</si>
  <si>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</si>
  <si>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</si>
  <si>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</si>
  <si>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</si>
  <si>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</si>
  <si>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</si>
  <si>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</si>
  <si>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</si>
  <si>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</si>
  <si>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</si>
  <si>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</si>
  <si>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</si>
  <si>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</si>
  <si>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</si>
  <si>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</si>
  <si>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</si>
  <si>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</si>
  <si>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</si>
  <si>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</si>
  <si>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</si>
  <si>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</si>
  <si>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</si>
  <si>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</si>
  <si>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</si>
  <si>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</si>
  <si>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</si>
  <si>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</si>
  <si>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</si>
  <si>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</si>
  <si>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</si>
  <si>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</si>
  <si>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</si>
  <si>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</si>
  <si>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</si>
  <si>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</si>
  <si>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</si>
  <si>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</si>
  <si>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</si>
  <si>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</si>
  <si>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</si>
  <si>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</si>
  <si>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</si>
  <si>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</si>
  <si>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</si>
  <si>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</si>
  <si>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</si>
  <si>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</si>
  <si>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</si>
  <si>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</si>
  <si>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</si>
  <si>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</si>
  <si>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</si>
  <si>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</si>
  <si>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</si>
  <si>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</si>
  <si>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</si>
  <si>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</si>
  <si>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</si>
  <si>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</si>
  <si>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</si>
  <si>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</si>
  <si>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</si>
  <si>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</si>
  <si>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</si>
  <si>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</si>
  <si>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</si>
  <si>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</si>
  <si>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</si>
  <si>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</si>
  <si>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</si>
  <si>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</si>
  <si>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</si>
  <si>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</si>
  <si>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</si>
  <si>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</si>
  <si>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</si>
  <si>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</si>
  <si>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</si>
  <si>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</si>
  <si>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</si>
  <si>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</si>
  <si>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</si>
  <si>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</si>
  <si>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</si>
  <si>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</si>
  <si>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</si>
  <si>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</si>
  <si>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</si>
  <si>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</si>
  <si>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</si>
  <si>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</si>
  <si>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</si>
  <si>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</si>
  <si>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</si>
  <si>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</si>
  <si>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</si>
  <si>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</si>
  <si>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</si>
  <si>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</si>
  <si>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</si>
  <si>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</si>
  <si>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</si>
  <si>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</si>
  <si>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</si>
  <si>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</si>
  <si>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</si>
  <si>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</si>
  <si>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</si>
  <si>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</si>
  <si>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</si>
  <si>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</si>
  <si>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</si>
  <si>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</si>
  <si>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</si>
  <si>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</si>
  <si>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</si>
  <si>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</si>
  <si>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</si>
  <si>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</si>
  <si>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</si>
  <si>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</si>
  <si>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</si>
  <si>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</si>
  <si>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</si>
  <si>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</si>
  <si>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</si>
  <si>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</si>
  <si>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</si>
  <si>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</si>
  <si>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</si>
  <si>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</si>
  <si>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</si>
  <si>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</si>
  <si>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</si>
  <si>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</si>
  <si>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</si>
  <si>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</si>
  <si>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</si>
  <si>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</si>
  <si>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</si>
  <si>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</si>
  <si>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</si>
  <si>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</si>
  <si>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</si>
  <si>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</si>
  <si>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</si>
  <si>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</si>
  <si>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</si>
  <si>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</si>
  <si>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</si>
  <si>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</si>
  <si>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</si>
  <si>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</si>
  <si>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</si>
  <si>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</si>
  <si>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</si>
  <si>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</si>
  <si>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</si>
  <si>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</si>
  <si>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</si>
  <si>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</si>
  <si>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</si>
  <si>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</si>
  <si>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</si>
  <si>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</si>
  <si>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</si>
  <si>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</si>
  <si>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</si>
  <si>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</si>
  <si>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</si>
  <si>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</si>
  <si>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</si>
  <si>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</si>
  <si>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</si>
  <si>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</si>
  <si>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</si>
  <si>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</si>
  <si>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</si>
  <si>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</si>
  <si>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</si>
  <si>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</si>
  <si>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</si>
  <si>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</si>
  <si>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</si>
  <si>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</si>
  <si>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</si>
  <si>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</si>
  <si>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</si>
  <si>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</si>
  <si>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</si>
  <si>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</si>
  <si>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</si>
  <si>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</si>
  <si>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</si>
  <si>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</si>
  <si>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</si>
  <si>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</si>
  <si>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</si>
  <si>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</si>
  <si>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</si>
  <si>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</si>
  <si>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</si>
  <si>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</si>
  <si>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</si>
  <si>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</si>
  <si>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</si>
  <si>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</si>
  <si>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</si>
  <si>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</si>
  <si>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</si>
  <si>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</si>
  <si>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</si>
  <si>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</si>
  <si>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</si>
  <si>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</si>
  <si>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</si>
  <si>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</si>
  <si>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</si>
  <si>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</si>
  <si>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</si>
  <si>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</si>
  <si>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</si>
  <si>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</si>
  <si>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</si>
  <si>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</si>
  <si>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</si>
  <si>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</si>
  <si>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</si>
  <si>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</si>
  <si>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</si>
  <si>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</si>
  <si>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</si>
  <si>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</si>
  <si>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</si>
  <si>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</si>
  <si>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</si>
  <si>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</si>
  <si>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</si>
  <si>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</si>
  <si>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</si>
  <si>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</si>
  <si>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</si>
  <si>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</si>
  <si>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</si>
  <si>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</si>
  <si>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</si>
  <si>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</si>
  <si>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</si>
  <si>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</si>
  <si>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</si>
  <si>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</si>
  <si>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</si>
  <si>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</si>
  <si>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</si>
  <si>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</si>
  <si>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</si>
  <si>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</si>
  <si>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</si>
  <si>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</si>
  <si>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</si>
  <si>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</si>
  <si>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</si>
  <si>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</si>
  <si>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</si>
  <si>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</si>
  <si>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</si>
  <si>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</si>
  <si>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</si>
  <si>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</si>
  <si>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</si>
  <si>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</si>
  <si>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</si>
  <si>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</si>
  <si>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</si>
  <si>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</si>
  <si>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</si>
  <si>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</si>
  <si>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</si>
  <si>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</si>
  <si>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</si>
  <si>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</si>
  <si>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</si>
  <si>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</si>
  <si>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</si>
  <si>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</si>
  <si>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</si>
  <si>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</si>
  <si>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</si>
  <si>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</si>
  <si>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</si>
  <si>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</si>
  <si>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</si>
  <si>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</si>
  <si>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</si>
  <si>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</si>
  <si>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</si>
  <si>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</si>
  <si>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</si>
  <si>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</si>
  <si>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</si>
  <si>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</si>
  <si>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</si>
  <si>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</si>
  <si>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</si>
  <si>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</si>
  <si>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</si>
  <si>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</si>
  <si>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</si>
  <si>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</si>
  <si>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</si>
  <si>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</si>
  <si>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</si>
  <si>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</si>
  <si>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</si>
  <si>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</si>
  <si>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</si>
  <si>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</si>
  <si>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</si>
  <si>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</si>
  <si>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</si>
  <si>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</si>
  <si>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</si>
  <si>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</si>
  <si>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</si>
  <si>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</si>
  <si>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</si>
  <si>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</si>
  <si>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</si>
  <si>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</si>
  <si>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</si>
  <si>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</si>
  <si>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</si>
  <si>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</si>
  <si>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</si>
  <si>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</si>
  <si>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</si>
  <si>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</si>
  <si>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</si>
  <si>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</si>
  <si>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</si>
  <si>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</si>
  <si>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</si>
  <si>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</si>
  <si>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</si>
  <si>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</si>
  <si>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</si>
  <si>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</si>
  <si>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</si>
  <si>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</si>
  <si>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</si>
  <si>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</si>
  <si>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</si>
  <si>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</si>
  <si>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</si>
  <si>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</si>
  <si>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</si>
  <si>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</si>
  <si>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</si>
  <si>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</si>
  <si>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</si>
  <si>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</si>
  <si>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</si>
  <si>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</si>
  <si>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</si>
  <si>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</si>
  <si>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</si>
  <si>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</si>
  <si>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</si>
  <si>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</si>
  <si>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</si>
  <si>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</si>
  <si>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</si>
  <si>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</si>
  <si>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</si>
  <si>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</si>
  <si>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</si>
  <si>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</si>
  <si>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</si>
  <si>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</si>
  <si>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</si>
  <si>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</si>
  <si>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</si>
  <si>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</si>
  <si>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</si>
  <si>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</si>
  <si>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</si>
  <si>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</si>
  <si>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</si>
  <si>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</si>
  <si>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</si>
  <si>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</si>
  <si>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</si>
  <si>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</si>
  <si>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</si>
  <si>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</si>
  <si>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</si>
  <si>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</si>
  <si>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</si>
  <si>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</si>
  <si>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</si>
  <si>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</si>
  <si>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</si>
  <si>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</si>
  <si>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</si>
  <si>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</si>
  <si>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</si>
  <si>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</si>
  <si>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</si>
  <si>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</si>
  <si>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</si>
  <si>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</si>
  <si>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</si>
  <si>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</si>
  <si>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</si>
  <si>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</si>
  <si>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</si>
  <si>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</si>
  <si>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</si>
  <si>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</si>
  <si>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</si>
  <si>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</si>
  <si>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</si>
  <si>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</si>
  <si>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</si>
  <si>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</si>
  <si>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</si>
  <si>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</si>
  <si>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</si>
  <si>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</si>
  <si>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</si>
  <si>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</si>
  <si>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</si>
  <si>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</si>
  <si>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</si>
  <si>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</si>
  <si>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</si>
  <si>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</si>
  <si>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</si>
  <si>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</si>
  <si>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</si>
  <si>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</si>
  <si>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</si>
  <si>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</si>
  <si>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</si>
  <si>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</si>
  <si>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</si>
  <si>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</si>
  <si>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</si>
  <si>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</si>
  <si>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</si>
  <si>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</si>
  <si>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</si>
  <si>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</si>
  <si>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</si>
  <si>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</si>
  <si>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</si>
  <si>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</si>
  <si>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</si>
  <si>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</si>
  <si>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</si>
  <si>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</si>
  <si>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</si>
  <si>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</si>
  <si>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</si>
  <si>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</si>
  <si>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</si>
  <si>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</si>
  <si>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</si>
  <si>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</si>
  <si>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</si>
  <si>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</si>
  <si>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</si>
  <si>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</si>
  <si>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</si>
  <si>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</si>
  <si>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</si>
  <si>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</si>
  <si>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</si>
  <si>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</si>
  <si>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</si>
  <si>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</si>
  <si>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</si>
  <si>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</si>
  <si>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</si>
  <si>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</si>
  <si>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</si>
  <si>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</si>
  <si>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</si>
  <si>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</si>
  <si>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</si>
  <si>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</si>
  <si>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</si>
  <si>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</si>
  <si>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</si>
  <si>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</si>
  <si>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</si>
  <si>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</si>
  <si>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</si>
  <si>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</si>
  <si>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</si>
  <si>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</si>
  <si>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</si>
  <si>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</si>
  <si>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</si>
  <si>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</si>
  <si>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</si>
  <si>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</si>
  <si>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</si>
  <si>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</si>
  <si>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</si>
  <si>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</si>
  <si>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</si>
  <si>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</si>
  <si>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</si>
  <si>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</si>
  <si>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</si>
  <si>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</si>
  <si>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</si>
  <si>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</si>
  <si>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</si>
  <si>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</si>
  <si>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</si>
  <si>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</si>
  <si>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</si>
  <si>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</si>
  <si>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</si>
  <si>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</si>
  <si>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</si>
  <si>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</si>
  <si>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</si>
  <si>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</si>
  <si>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</si>
  <si>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</si>
  <si>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</si>
  <si>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</si>
  <si>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</si>
  <si>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</si>
  <si>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</si>
  <si>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</si>
  <si>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</si>
  <si>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</si>
  <si>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</si>
  <si>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</si>
  <si>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</si>
  <si>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</si>
  <si>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</si>
  <si>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</si>
  <si>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</si>
  <si>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</si>
  <si>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</si>
  <si>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</si>
  <si>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</si>
  <si>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</si>
  <si>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</si>
  <si>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</si>
  <si>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</si>
  <si>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</si>
  <si>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</si>
  <si>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</si>
  <si>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</si>
  <si>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</si>
  <si>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</si>
  <si>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</si>
  <si>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</si>
  <si>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</si>
  <si>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</si>
  <si>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</si>
  <si>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</si>
  <si>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</si>
  <si>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</si>
  <si>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</si>
  <si>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</si>
  <si>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</si>
  <si>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</si>
  <si>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</si>
  <si>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</si>
  <si>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</si>
  <si>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</si>
  <si>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</si>
  <si>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</si>
  <si>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</si>
  <si>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</si>
  <si>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</si>
  <si>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</si>
  <si>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</si>
  <si>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</si>
  <si>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</si>
  <si>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</si>
  <si>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</si>
  <si>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</si>
  <si>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</si>
  <si>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</si>
  <si>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</si>
  <si>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</si>
  <si>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</si>
  <si>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</si>
  <si>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</si>
  <si>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</si>
  <si>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</si>
  <si>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</si>
  <si>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</si>
  <si>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</si>
  <si>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</si>
  <si>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</si>
  <si>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</si>
  <si>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</si>
  <si>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</si>
  <si>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</si>
  <si>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</si>
  <si>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</si>
  <si>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</si>
  <si>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</si>
  <si>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</si>
  <si>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</si>
  <si>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</si>
  <si>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</si>
  <si>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</si>
  <si>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</si>
  <si>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</si>
  <si>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</si>
  <si>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</si>
  <si>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</si>
  <si>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</si>
  <si>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</si>
  <si>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</si>
  <si>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</si>
  <si>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</si>
  <si>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</si>
  <si>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</si>
  <si>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</si>
  <si>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</si>
  <si>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</si>
  <si>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</si>
  <si>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</si>
  <si>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</si>
  <si>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</si>
  <si>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</si>
  <si>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</si>
  <si>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</si>
  <si>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</si>
  <si>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</si>
  <si>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</si>
  <si>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</si>
  <si>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</si>
  <si>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</si>
  <si>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</si>
  <si>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</si>
  <si>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</si>
  <si>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</si>
  <si>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</si>
  <si>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</si>
  <si>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</si>
  <si>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</si>
  <si>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</si>
  <si>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</si>
  <si>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</si>
  <si>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</si>
  <si>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</si>
  <si>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</si>
  <si>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</si>
  <si>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</si>
  <si>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</si>
  <si>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</si>
  <si>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</si>
  <si>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</si>
  <si>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</si>
  <si>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</si>
  <si>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</si>
  <si>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</si>
  <si>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</si>
  <si>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</si>
  <si>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</si>
  <si>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</si>
  <si>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</si>
  <si>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</si>
  <si>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</si>
  <si>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</si>
  <si>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</si>
  <si>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</si>
  <si>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</si>
  <si>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</si>
  <si>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</si>
  <si>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</si>
  <si>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</si>
  <si>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</si>
  <si>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</si>
  <si>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</si>
  <si>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</si>
  <si>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</si>
  <si>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</si>
  <si>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</si>
  <si>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</si>
  <si>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</si>
  <si>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</si>
  <si>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</si>
  <si>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</si>
  <si>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</si>
  <si>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</si>
  <si>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</si>
  <si>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</si>
  <si>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</si>
  <si>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</si>
  <si>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</si>
  <si>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</si>
  <si>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</si>
  <si>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</si>
  <si>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</si>
  <si>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</si>
  <si>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</si>
  <si>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</si>
  <si>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</si>
  <si>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</si>
  <si>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</si>
  <si>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</si>
  <si>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</si>
  <si>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</si>
  <si>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</si>
  <si>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</si>
  <si>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</si>
  <si>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</si>
  <si>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</si>
  <si>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</si>
  <si>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</si>
  <si>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</si>
  <si>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</si>
  <si>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</si>
  <si>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</si>
  <si>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</si>
  <si>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</si>
  <si>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</si>
  <si>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</si>
  <si>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</si>
  <si>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</si>
  <si>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</si>
  <si>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</si>
  <si>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</si>
  <si>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</si>
  <si>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</si>
  <si>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</si>
  <si>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</si>
  <si>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</si>
  <si>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</si>
  <si>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</si>
  <si>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</si>
  <si>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</si>
  <si>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</si>
  <si>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</si>
  <si>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</si>
  <si>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</si>
  <si>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</si>
  <si>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</si>
  <si>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</si>
  <si>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</si>
  <si>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</si>
  <si>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</si>
  <si>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</si>
  <si>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</si>
  <si>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</si>
  <si>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</si>
  <si>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</si>
  <si>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</si>
  <si>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</si>
  <si>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</si>
  <si>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</si>
  <si>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</si>
  <si>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</si>
  <si>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</si>
  <si>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</si>
  <si>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</si>
  <si>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</si>
  <si>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</si>
  <si>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</si>
  <si>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</si>
  <si>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</si>
  <si>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</si>
  <si>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</si>
  <si>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</si>
  <si>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</si>
  <si>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</si>
  <si>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</si>
  <si>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</si>
  <si>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</si>
  <si>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</si>
  <si>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</si>
  <si>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</si>
  <si>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</si>
  <si>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</si>
  <si>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</si>
  <si>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</si>
  <si>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</si>
  <si>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</si>
  <si>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</si>
  <si>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</si>
  <si>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</si>
  <si>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</si>
  <si>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</si>
  <si>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</si>
  <si>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</si>
  <si>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</si>
  <si>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</si>
  <si>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</si>
  <si>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</si>
  <si>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</si>
  <si>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</si>
  <si>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</si>
  <si>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</si>
  <si>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</si>
  <si>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</si>
  <si>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</si>
  <si>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</si>
  <si>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</si>
  <si>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</si>
  <si>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</si>
  <si>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</si>
  <si>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</si>
  <si>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</si>
  <si>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</si>
  <si>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</si>
  <si>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</si>
  <si>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</si>
  <si>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</si>
  <si>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</si>
  <si>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</si>
  <si>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</si>
  <si>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</si>
  <si>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</si>
  <si>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</si>
  <si>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</si>
  <si>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</si>
  <si>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</si>
  <si>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</si>
  <si>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</si>
  <si>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</si>
  <si>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</si>
  <si>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</si>
  <si>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</si>
  <si>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</si>
  <si>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</si>
  <si>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</si>
  <si>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</si>
  <si>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</si>
  <si>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</si>
  <si>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</si>
  <si>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</si>
  <si>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</si>
  <si>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</si>
  <si>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</si>
  <si>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</si>
  <si>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</si>
  <si>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</si>
  <si>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</si>
  <si>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</si>
  <si>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</si>
  <si>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</si>
  <si>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</si>
  <si>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</si>
  <si>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</si>
  <si>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</si>
  <si>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</si>
  <si>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</si>
  <si>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</si>
  <si>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</si>
  <si>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</si>
  <si>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</si>
  <si>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</si>
  <si>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</si>
  <si>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</si>
  <si>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</si>
  <si>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</si>
  <si>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</si>
  <si>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</si>
  <si>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</si>
  <si>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</si>
  <si>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</si>
  <si>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</si>
  <si>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</si>
  <si>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</si>
  <si>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</si>
  <si>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</si>
  <si>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</si>
  <si>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</si>
  <si>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</si>
  <si>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</si>
  <si>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</si>
  <si>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</si>
  <si>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</si>
  <si>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</si>
  <si>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</si>
  <si>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</si>
  <si>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</si>
  <si>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</si>
  <si>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</si>
  <si>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</si>
  <si>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</si>
  <si>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</si>
  <si>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</si>
  <si>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</si>
  <si>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</si>
  <si>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</si>
  <si>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</si>
  <si>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</si>
  <si>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</si>
  <si>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</si>
  <si>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</si>
  <si>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</si>
  <si>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</si>
  <si>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</si>
  <si>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</si>
  <si>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</si>
  <si>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</si>
  <si>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</si>
  <si>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</si>
  <si>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</si>
  <si>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</si>
  <si>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</si>
  <si>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</si>
  <si>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</si>
  <si>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</si>
  <si>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</si>
  <si>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</si>
  <si>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</si>
  <si>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</si>
  <si>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</si>
  <si>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</si>
  <si>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</si>
  <si>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</si>
  <si>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</si>
  <si>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</si>
  <si>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</si>
  <si>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</si>
  <si>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</si>
  <si>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</si>
  <si>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</si>
  <si>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</si>
  <si>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</si>
  <si>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</si>
  <si>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</si>
  <si>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</si>
  <si>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</si>
  <si>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</si>
  <si>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</si>
  <si>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</si>
  <si>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</si>
  <si>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</si>
  <si>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</si>
  <si>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</si>
  <si>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</si>
  <si>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</si>
  <si>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</si>
  <si>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</si>
  <si>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</si>
  <si>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</si>
  <si>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</si>
  <si>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</si>
  <si>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</si>
  <si>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</si>
  <si>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</si>
  <si>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</si>
  <si>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</si>
  <si>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</si>
  <si>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</si>
  <si>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</si>
  <si>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</si>
  <si>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</si>
  <si>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</si>
  <si>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</si>
  <si>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</si>
  <si>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</si>
  <si>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</si>
  <si>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</si>
  <si>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</si>
  <si>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</si>
  <si>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</si>
  <si>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</si>
  <si>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</si>
  <si>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</si>
  <si>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</si>
  <si>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</si>
  <si>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</si>
  <si>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</si>
  <si>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</si>
  <si>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</si>
  <si>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</si>
  <si>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</si>
  <si>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</si>
  <si>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</si>
  <si>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</si>
  <si>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</si>
  <si>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</si>
  <si>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</si>
  <si>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</si>
  <si>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</si>
  <si>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</si>
  <si>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</si>
  <si>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</si>
  <si>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</si>
  <si>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</si>
  <si>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</si>
  <si>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</si>
  <si>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</si>
  <si>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</si>
  <si>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</si>
  <si>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</si>
  <si>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</si>
  <si>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</si>
  <si>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</si>
  <si>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</si>
  <si>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</si>
  <si>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</si>
  <si>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</si>
  <si>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</si>
  <si>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</si>
  <si>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</si>
  <si>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</si>
  <si>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</si>
  <si>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</si>
  <si>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</si>
  <si>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</si>
  <si>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</si>
  <si>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</si>
  <si>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</si>
  <si>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</si>
  <si>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</si>
  <si>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</si>
  <si>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</si>
  <si>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</si>
  <si>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</si>
  <si>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</si>
  <si>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</si>
  <si>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</si>
  <si>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</si>
  <si>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</si>
  <si>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</si>
  <si>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</si>
  <si>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</si>
  <si>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</si>
  <si>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</si>
  <si>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</si>
  <si>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</si>
  <si>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</si>
  <si>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</si>
  <si>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</si>
  <si>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</si>
  <si>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</si>
  <si>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</si>
  <si>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</si>
  <si>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</si>
  <si>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</si>
  <si>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</si>
  <si>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</si>
  <si>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</si>
  <si>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</si>
  <si>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</si>
  <si>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</si>
  <si>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</si>
  <si>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</si>
  <si>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</si>
  <si>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</si>
  <si>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</si>
  <si>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</si>
  <si>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</si>
  <si>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</si>
  <si>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</si>
  <si>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</si>
  <si>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</si>
  <si>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</si>
  <si>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</si>
  <si>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</si>
  <si>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</si>
  <si>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</si>
  <si>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</si>
  <si>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</si>
  <si>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</si>
  <si>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</si>
  <si>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</si>
  <si>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</si>
  <si>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</si>
  <si>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</si>
  <si>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</si>
  <si>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</si>
  <si>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</si>
  <si>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</si>
  <si>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</si>
  <si>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</si>
  <si>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</si>
  <si>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</si>
  <si>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</si>
  <si>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</si>
  <si>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</si>
  <si>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</si>
  <si>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</si>
  <si>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</si>
  <si>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</si>
  <si>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</si>
  <si>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</si>
  <si>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</si>
  <si>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</si>
  <si>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</si>
  <si>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</si>
  <si>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</si>
  <si>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</si>
  <si>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</si>
  <si>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</si>
  <si>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</si>
  <si>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</si>
  <si>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</si>
  <si>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</si>
  <si>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</si>
  <si>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</si>
  <si>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</si>
  <si>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</si>
  <si>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</si>
  <si>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</si>
  <si>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</si>
  <si>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</si>
  <si>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</si>
  <si>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</si>
  <si>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</si>
  <si>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</si>
  <si>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</si>
  <si>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</si>
  <si>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</si>
  <si>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</si>
  <si>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</si>
  <si>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</si>
  <si>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</si>
  <si>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</si>
  <si>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</si>
  <si>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</si>
  <si>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</si>
  <si>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</si>
  <si>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</si>
  <si>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</si>
  <si>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</si>
  <si>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</si>
  <si>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</si>
  <si>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</si>
  <si>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</si>
  <si>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</si>
  <si>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</si>
  <si>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</si>
  <si>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</si>
  <si>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</si>
  <si>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</si>
  <si>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</si>
  <si>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</si>
  <si>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</si>
  <si>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</si>
  <si>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</si>
  <si>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</si>
  <si>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</si>
  <si>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</si>
  <si>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</si>
  <si>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</si>
  <si>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</si>
  <si>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</si>
  <si>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</si>
  <si>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</si>
  <si>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</si>
  <si>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</si>
  <si>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</si>
  <si>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</si>
  <si>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</si>
  <si>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</si>
  <si>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</si>
  <si>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</si>
  <si>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</si>
  <si>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</si>
  <si>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</si>
  <si>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</si>
  <si>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</si>
  <si>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</si>
  <si>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</si>
  <si>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</si>
  <si>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</si>
  <si>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</si>
  <si>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</si>
  <si>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</si>
  <si>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</si>
  <si>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</si>
  <si>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</si>
  <si>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</si>
  <si>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</si>
  <si>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</si>
  <si>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</si>
  <si>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</si>
  <si>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</si>
  <si>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</si>
  <si>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</si>
  <si>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</si>
  <si>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</si>
  <si>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</si>
  <si>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</si>
  <si>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</si>
  <si>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</si>
  <si>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</si>
  <si>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</si>
  <si>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</si>
  <si>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</si>
  <si>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</si>
  <si>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</si>
  <si>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</si>
  <si>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</si>
  <si>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</si>
  <si>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</si>
  <si>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</si>
  <si>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</si>
  <si>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</si>
  <si>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</si>
  <si>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</si>
  <si>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</si>
  <si>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</si>
  <si>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</si>
  <si>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</si>
  <si>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</si>
  <si>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</si>
  <si>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</si>
  <si>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</si>
  <si>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</si>
  <si>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</si>
  <si>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</si>
  <si>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</si>
  <si>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</si>
  <si>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</si>
  <si>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</si>
  <si>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</si>
  <si>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</si>
  <si>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</si>
  <si>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</si>
  <si>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</si>
  <si>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</si>
  <si>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</si>
  <si>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</si>
  <si>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</si>
  <si>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</si>
  <si>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</si>
  <si>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</si>
  <si>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</si>
  <si>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</si>
  <si>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</si>
  <si>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</si>
  <si>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</si>
  <si>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</si>
  <si>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</si>
  <si>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</si>
  <si>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</si>
  <si>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</si>
  <si>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</si>
  <si>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</si>
  <si>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</si>
  <si>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</si>
  <si>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</si>
  <si>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</si>
  <si>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</si>
  <si>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</si>
  <si>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</si>
  <si>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</si>
  <si>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</si>
  <si>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</si>
  <si>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</si>
  <si>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</si>
  <si>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</si>
  <si>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</si>
  <si>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</si>
  <si>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</si>
  <si>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</si>
  <si>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</si>
  <si>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</si>
  <si>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</si>
  <si>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</si>
  <si>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</si>
  <si>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</si>
  <si>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</si>
  <si>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</si>
  <si>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</si>
  <si>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</si>
  <si>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</si>
  <si>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</si>
  <si>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</si>
  <si>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</si>
  <si>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</si>
  <si>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</si>
  <si>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</si>
  <si>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</si>
  <si>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</si>
  <si>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</si>
  <si>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</si>
  <si>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</si>
  <si>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</si>
  <si>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</si>
  <si>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</si>
  <si>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</si>
  <si>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</si>
  <si>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</si>
  <si>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</si>
  <si>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</si>
  <si>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</si>
  <si>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</si>
  <si>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</si>
  <si>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</si>
  <si>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</si>
  <si>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</si>
  <si>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</si>
  <si>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</si>
  <si>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</si>
  <si>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</si>
  <si>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</si>
  <si>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</si>
  <si>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</si>
  <si>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</si>
  <si>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</si>
  <si>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</si>
  <si>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</si>
  <si>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</si>
  <si>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</si>
  <si>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</si>
  <si>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</si>
  <si>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</si>
  <si>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</si>
  <si>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</si>
  <si>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</si>
  <si>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</si>
  <si>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</si>
  <si>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</si>
  <si>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</si>
  <si>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</si>
  <si>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</si>
  <si>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</si>
  <si>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</si>
  <si>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</si>
  <si>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</si>
  <si>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</si>
  <si>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</si>
  <si>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</si>
  <si>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</si>
  <si>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</si>
  <si>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</si>
  <si>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</si>
  <si>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</si>
  <si>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</si>
  <si>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</si>
  <si>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</si>
  <si>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</si>
  <si>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</si>
  <si>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</si>
  <si>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</si>
  <si>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</si>
  <si>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</si>
  <si>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</si>
  <si>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</si>
  <si>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</si>
  <si>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</si>
  <si>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</si>
  <si>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</si>
  <si>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</si>
  <si>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</si>
  <si>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</si>
  <si>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</si>
  <si>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</si>
  <si>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</si>
  <si>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</si>
  <si>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</si>
  <si>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</si>
  <si>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</si>
  <si>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</si>
  <si>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</si>
  <si>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</si>
  <si>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</si>
  <si>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</si>
  <si>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</si>
  <si>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</si>
  <si>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</si>
  <si>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</si>
  <si>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</si>
  <si>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</si>
  <si>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</si>
  <si>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</si>
  <si>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</si>
  <si>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</si>
  <si>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</si>
  <si>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</si>
  <si>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</si>
  <si>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</si>
  <si>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</si>
  <si>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</si>
  <si>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</si>
  <si>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</si>
  <si>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</si>
  <si>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</si>
  <si>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</si>
  <si>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</si>
  <si>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</si>
  <si>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</si>
  <si>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</si>
  <si>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</si>
  <si>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</si>
  <si>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</si>
  <si>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</si>
  <si>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</si>
  <si>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</si>
  <si>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</si>
  <si>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</si>
  <si>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</si>
  <si>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</si>
  <si>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</si>
  <si>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</si>
  <si>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</si>
  <si>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</si>
  <si>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</si>
  <si>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</si>
  <si>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</si>
  <si>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</si>
  <si>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</si>
  <si>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</si>
  <si>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</si>
  <si>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</si>
  <si>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</si>
  <si>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</si>
  <si>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</si>
  <si>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</si>
  <si>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</si>
  <si>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</si>
  <si>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</si>
  <si>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</si>
  <si>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</si>
  <si>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</si>
  <si>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</si>
  <si>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</si>
  <si>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</si>
  <si>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</si>
  <si>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</si>
  <si>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</si>
  <si>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</si>
  <si>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</si>
  <si>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</si>
  <si>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</si>
  <si>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</si>
  <si>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</si>
  <si>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</si>
  <si>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</si>
  <si>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</si>
  <si>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</si>
  <si>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</si>
  <si>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</si>
  <si>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</si>
  <si>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</si>
  <si>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</si>
  <si>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</si>
  <si>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</si>
  <si>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</si>
  <si>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</si>
  <si>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</si>
  <si>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</si>
  <si>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</si>
  <si>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</si>
  <si>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</si>
  <si>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</si>
  <si>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</si>
  <si>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</si>
  <si>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</si>
  <si>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</si>
  <si>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</si>
  <si>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</si>
  <si>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</si>
  <si>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</si>
  <si>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</si>
  <si>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</si>
  <si>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</si>
  <si>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</si>
  <si>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</si>
  <si>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</si>
  <si>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</si>
  <si>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</si>
  <si>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</si>
  <si>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</si>
  <si>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</si>
  <si>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</si>
  <si>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</si>
  <si>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</si>
  <si>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</si>
  <si>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</si>
  <si>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</si>
  <si>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</si>
  <si>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</si>
  <si>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</si>
  <si>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</si>
  <si>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</si>
  <si>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</si>
  <si>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</si>
  <si>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</si>
  <si>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</si>
  <si>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</si>
  <si>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</si>
  <si>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</si>
  <si>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</si>
  <si>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</si>
  <si>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</si>
  <si>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</si>
  <si>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</si>
  <si>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</si>
  <si>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</si>
  <si>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</si>
  <si>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</si>
  <si>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</si>
  <si>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</si>
  <si>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</si>
  <si>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</si>
  <si>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</si>
  <si>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</si>
  <si>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</si>
  <si>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</si>
  <si>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</si>
  <si>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</si>
  <si>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</si>
  <si>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</si>
  <si>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</si>
  <si>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</si>
  <si>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</si>
  <si>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</si>
  <si>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</si>
  <si>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</si>
  <si>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</si>
  <si>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</si>
  <si>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</si>
  <si>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</si>
  <si>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</si>
  <si>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</si>
  <si>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</si>
  <si>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</si>
  <si>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</si>
  <si>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</si>
  <si>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</si>
  <si>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</si>
  <si>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</si>
  <si>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</si>
  <si>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</si>
  <si>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</si>
  <si>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</si>
  <si>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</si>
  <si>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</si>
  <si>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</si>
  <si>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</si>
  <si>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</si>
  <si>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</si>
  <si>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</si>
  <si>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</si>
  <si>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</si>
  <si>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</si>
  <si>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</si>
  <si>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</si>
  <si>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</si>
  <si>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</si>
  <si>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</si>
  <si>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</si>
  <si>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</si>
  <si>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</si>
  <si>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</si>
  <si>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</si>
  <si>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</si>
  <si>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</si>
  <si>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</si>
  <si>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</si>
  <si>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</si>
  <si>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</si>
  <si>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</si>
  <si>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</si>
  <si>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</si>
  <si>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</si>
  <si>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</si>
  <si>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</si>
  <si>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</si>
  <si>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</si>
  <si>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</si>
  <si>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</si>
  <si>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</si>
  <si>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</si>
  <si>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</si>
  <si>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</si>
  <si>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</si>
  <si>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</si>
  <si>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</si>
  <si>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</si>
  <si>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</si>
  <si>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</si>
  <si>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</si>
  <si>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</si>
  <si>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</si>
  <si>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</si>
  <si>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</si>
  <si>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</si>
  <si>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</si>
  <si>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</si>
  <si>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</si>
  <si>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</si>
  <si>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</si>
  <si>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</si>
  <si>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</si>
  <si>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</si>
  <si>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</si>
  <si>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</si>
  <si>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</si>
  <si>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</si>
  <si>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</si>
  <si>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</si>
  <si>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</si>
  <si>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</si>
  <si>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</si>
  <si>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</si>
  <si>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</si>
  <si>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</si>
  <si>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</si>
  <si>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</si>
  <si>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</si>
  <si>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</si>
  <si>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</si>
  <si>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</si>
  <si>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</si>
  <si>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</si>
  <si>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</si>
  <si>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</si>
  <si>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</si>
  <si>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</si>
  <si>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</si>
  <si>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</si>
  <si>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</si>
  <si>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</si>
  <si>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</si>
  <si>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</si>
  <si>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</si>
  <si>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</si>
  <si>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</si>
  <si>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</si>
  <si>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</si>
  <si>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</si>
  <si>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</si>
  <si>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</si>
  <si>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</si>
  <si>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</si>
  <si>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</si>
  <si>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</si>
  <si>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</si>
  <si>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</si>
  <si>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</si>
  <si>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</si>
  <si>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</si>
  <si>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</si>
  <si>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</si>
  <si>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</si>
  <si>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</si>
  <si>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</si>
  <si>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</si>
  <si>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</si>
  <si>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</si>
  <si>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</si>
  <si>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</si>
  <si>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</si>
  <si>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</si>
  <si>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</si>
  <si>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</si>
  <si>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</si>
  <si>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</si>
  <si>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</si>
  <si>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</si>
  <si>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</si>
  <si>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</si>
  <si>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</si>
  <si>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</si>
  <si>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</si>
  <si>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</si>
  <si>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</si>
  <si>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</si>
  <si>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</si>
  <si>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</si>
  <si>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</si>
  <si>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</si>
  <si>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</si>
  <si>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</si>
  <si>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</si>
  <si>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</si>
  <si>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</si>
  <si>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</si>
  <si>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</si>
  <si>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</si>
  <si>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</si>
  <si>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</si>
  <si>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</si>
  <si>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</si>
  <si>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</si>
  <si>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</si>
  <si>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</si>
  <si>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</si>
  <si>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</si>
  <si>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</si>
  <si>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</si>
  <si>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</si>
  <si>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</si>
  <si>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</si>
  <si>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</si>
  <si>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</si>
  <si>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</si>
  <si>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</si>
  <si>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</si>
  <si>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</si>
  <si>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</si>
  <si>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</si>
  <si>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</si>
  <si>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</si>
  <si>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</si>
  <si>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</si>
  <si>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</si>
  <si>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</si>
  <si>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</si>
  <si>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</si>
  <si>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</si>
  <si>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</si>
  <si>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</si>
  <si>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</si>
  <si>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</si>
  <si>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</si>
  <si>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</si>
  <si>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</si>
  <si>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</si>
  <si>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</si>
  <si>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</si>
  <si>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</si>
  <si>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</si>
  <si>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</si>
  <si>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</si>
  <si>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</si>
  <si>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</si>
  <si>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</si>
  <si>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</si>
  <si>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</si>
  <si>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</si>
  <si>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</si>
  <si>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</si>
  <si>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</si>
  <si>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</si>
  <si>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</si>
  <si>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</si>
  <si>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</si>
  <si>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</si>
  <si>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</si>
  <si>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</si>
  <si>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</si>
  <si>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</si>
  <si>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</si>
  <si>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</si>
  <si>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</si>
  <si>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</si>
  <si>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</si>
  <si>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</si>
  <si>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</si>
  <si>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</si>
  <si>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</si>
  <si>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</si>
  <si>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</si>
  <si>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</si>
  <si>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</si>
  <si>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</si>
  <si>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</si>
  <si>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</si>
  <si>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</si>
  <si>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</si>
  <si>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</si>
  <si>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</si>
  <si>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</si>
  <si>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</si>
  <si>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</si>
  <si>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</si>
  <si>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</si>
  <si>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</si>
  <si>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</si>
  <si>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</si>
  <si>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</si>
  <si>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</si>
  <si>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</si>
  <si>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</si>
  <si>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</si>
  <si>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</si>
  <si>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</si>
  <si>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</si>
  <si>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</si>
  <si>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</si>
  <si>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</si>
  <si>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</si>
  <si>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</si>
  <si>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</si>
  <si>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</si>
  <si>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</si>
  <si>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</si>
  <si>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</si>
  <si>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</si>
  <si>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</si>
  <si>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</si>
  <si>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</si>
  <si>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</si>
  <si>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</si>
  <si>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</si>
  <si>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</si>
  <si>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</si>
  <si>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</si>
  <si>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</si>
  <si>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</si>
  <si>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</si>
  <si>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</si>
  <si>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</si>
  <si>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</si>
  <si>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</si>
  <si>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</si>
  <si>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</si>
  <si>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</si>
  <si>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</si>
  <si>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</si>
  <si>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</si>
  <si>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</si>
  <si>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</si>
  <si>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</si>
  <si>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</si>
  <si>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</si>
  <si>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</si>
  <si>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</si>
  <si>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</si>
  <si>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</si>
  <si>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</si>
  <si>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</si>
  <si>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</si>
  <si>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</si>
  <si>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</si>
  <si>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</si>
  <si>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</si>
  <si>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</si>
  <si>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</si>
  <si>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</si>
  <si>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</si>
  <si>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</si>
  <si>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</si>
  <si>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</si>
  <si>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</si>
  <si>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</si>
  <si>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</si>
  <si>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</si>
  <si>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</si>
  <si>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</si>
  <si>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</si>
  <si>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</si>
  <si>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</si>
  <si>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</si>
  <si>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</si>
  <si>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</si>
  <si>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</si>
  <si>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</si>
  <si>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</si>
  <si>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</si>
  <si>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</si>
  <si>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</si>
  <si>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</si>
  <si>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</si>
  <si>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</si>
  <si>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</si>
  <si>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</si>
  <si>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</si>
  <si>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</si>
  <si>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</si>
  <si>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</si>
  <si>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</si>
  <si>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</si>
  <si>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</si>
  <si>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</si>
  <si>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</si>
  <si>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</si>
  <si>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</si>
  <si>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</si>
  <si>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</si>
  <si>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</si>
  <si>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</si>
  <si>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</si>
  <si>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</si>
  <si>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</si>
  <si>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</si>
  <si>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</si>
  <si>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</si>
  <si>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</si>
  <si>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</si>
  <si>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</si>
  <si>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</si>
  <si>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</si>
  <si>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</si>
  <si>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</si>
  <si>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</si>
  <si>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</si>
  <si>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</si>
  <si>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</si>
  <si>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</si>
  <si>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</si>
  <si>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</si>
  <si>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</si>
  <si>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</si>
  <si>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</si>
  <si>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</si>
  <si>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</si>
  <si>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</si>
  <si>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</si>
  <si>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</si>
  <si>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</si>
  <si>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</si>
  <si>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</si>
  <si>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</si>
  <si>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</si>
  <si>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</si>
  <si>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</si>
  <si>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</si>
  <si>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</si>
  <si>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</si>
  <si>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</si>
  <si>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</si>
  <si>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</si>
  <si>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</si>
  <si>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</si>
  <si>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</si>
  <si>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</si>
  <si>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</si>
  <si>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</si>
  <si>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</si>
  <si>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</si>
  <si>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</si>
  <si>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</si>
  <si>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</si>
  <si>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</si>
  <si>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</si>
  <si>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</si>
  <si>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</si>
  <si>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</si>
  <si>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</si>
  <si>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</si>
  <si>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</si>
  <si>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</si>
  <si>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</si>
  <si>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</si>
  <si>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</si>
  <si>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</si>
  <si>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</si>
  <si>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</si>
  <si>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</si>
  <si>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</si>
  <si>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</si>
  <si>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</si>
  <si>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</si>
  <si>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</si>
  <si>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</si>
  <si>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</si>
  <si>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</si>
  <si>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</si>
  <si>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</si>
  <si>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</si>
  <si>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</si>
  <si>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</si>
  <si>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</si>
  <si>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</si>
  <si>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</si>
  <si>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</si>
  <si>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</si>
  <si>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</si>
  <si>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</si>
  <si>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</si>
  <si>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</si>
  <si>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</si>
  <si>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</si>
  <si>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</si>
  <si>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</si>
  <si>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</si>
  <si>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</si>
  <si>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</si>
  <si>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</si>
  <si>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</si>
  <si>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</si>
  <si>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</si>
  <si>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</si>
  <si>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</si>
  <si>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</si>
  <si>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</si>
  <si>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</si>
  <si>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</si>
  <si>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</si>
  <si>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</si>
  <si>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</si>
  <si>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</si>
  <si>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</si>
  <si>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</si>
  <si>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</si>
  <si>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</si>
  <si>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</si>
  <si>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</si>
  <si>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</si>
  <si>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</si>
  <si>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</si>
  <si>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</si>
  <si>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</si>
  <si>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</si>
  <si>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</si>
  <si>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</si>
  <si>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</si>
  <si>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</si>
  <si>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</si>
  <si>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</si>
  <si>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</si>
  <si>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</si>
  <si>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</si>
  <si>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</si>
  <si>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</si>
  <si>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</si>
  <si>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</si>
  <si>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</si>
  <si>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</si>
  <si>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</si>
  <si>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</si>
  <si>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</si>
  <si>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</si>
  <si>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</si>
  <si>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</si>
  <si>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</si>
  <si>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</si>
  <si>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</si>
  <si>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</si>
  <si>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</si>
  <si>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</si>
  <si>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</si>
  <si>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</si>
  <si>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</si>
  <si>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</si>
  <si>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</si>
  <si>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</si>
  <si>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</si>
  <si>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</si>
  <si>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</si>
  <si>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</si>
  <si>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</si>
  <si>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</si>
  <si>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</si>
  <si>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</si>
  <si>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</si>
  <si>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</si>
  <si>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</si>
  <si>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</si>
  <si>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</si>
  <si>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</si>
  <si>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</si>
  <si>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</si>
  <si>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</si>
  <si>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</si>
  <si>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</si>
  <si>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</si>
  <si>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</si>
  <si>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</si>
  <si>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</si>
  <si>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</si>
  <si>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</si>
  <si>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</si>
  <si>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</si>
  <si>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</si>
  <si>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</si>
  <si>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</si>
  <si>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</si>
  <si>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</si>
  <si>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</si>
  <si>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</si>
  <si>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</si>
  <si>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</si>
  <si>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</si>
  <si>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</si>
  <si>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</si>
  <si>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</si>
  <si>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</si>
  <si>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</si>
  <si>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</si>
  <si>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</si>
  <si>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</si>
  <si>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</si>
  <si>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</si>
  <si>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</si>
  <si>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</si>
  <si>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</si>
  <si>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</si>
  <si>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</si>
  <si>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</si>
  <si>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</si>
  <si>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</si>
  <si>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</si>
  <si>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</si>
  <si>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</si>
  <si>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</si>
  <si>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</si>
  <si>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</si>
  <si>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</si>
  <si>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</si>
  <si>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</si>
  <si>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</si>
  <si>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</si>
  <si>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</si>
  <si>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</si>
  <si>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</si>
  <si>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</si>
  <si>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</si>
  <si>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</si>
  <si>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</si>
  <si>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</si>
  <si>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</si>
  <si>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</si>
  <si>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</si>
  <si>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</si>
  <si>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</si>
  <si>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</si>
  <si>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</si>
  <si>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</si>
  <si>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</si>
  <si>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</si>
  <si>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</si>
  <si>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</si>
  <si>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</si>
  <si>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</si>
  <si>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</si>
  <si>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</si>
  <si>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</si>
  <si>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</si>
  <si>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</si>
  <si>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</si>
  <si>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</si>
  <si>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</si>
  <si>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</si>
  <si>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</si>
  <si>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</si>
  <si>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</si>
  <si>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</si>
  <si>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</si>
  <si>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</si>
  <si>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</si>
  <si>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</si>
  <si>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</si>
  <si>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</si>
  <si>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</si>
  <si>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</si>
  <si>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</si>
  <si>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</si>
  <si>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</si>
  <si>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</si>
  <si>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</si>
  <si>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</si>
  <si>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</si>
  <si>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</si>
  <si>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</si>
  <si>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</si>
  <si>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</si>
  <si>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</si>
  <si>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</si>
  <si>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</si>
  <si>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</si>
  <si>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</si>
  <si>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</si>
  <si>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</si>
  <si>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</si>
  <si>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</si>
  <si>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</si>
  <si>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</si>
  <si>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</si>
  <si>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</si>
  <si>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</si>
  <si>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</si>
  <si>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</si>
  <si>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</si>
  <si>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</si>
  <si>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</si>
  <si>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</si>
  <si>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</si>
  <si>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</si>
  <si>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</si>
  <si>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</si>
  <si>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</si>
  <si>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</si>
  <si>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</si>
  <si>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</si>
  <si>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</si>
  <si>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</si>
  <si>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</si>
  <si>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</si>
  <si>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</si>
  <si>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</si>
  <si>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</si>
  <si>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</si>
  <si>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</si>
  <si>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</si>
  <si>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</si>
  <si>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</si>
  <si>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</si>
  <si>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</si>
  <si>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</si>
  <si>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</si>
  <si>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</si>
  <si>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</si>
  <si>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</si>
  <si>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</si>
  <si>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</si>
  <si>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</si>
  <si>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</si>
  <si>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</si>
  <si>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</si>
  <si>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</si>
  <si>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</si>
  <si>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</si>
  <si>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</si>
  <si>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</si>
  <si>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</si>
  <si>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</si>
  <si>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</si>
  <si>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</si>
  <si>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</si>
  <si>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</si>
  <si>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</si>
  <si>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</si>
  <si>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</si>
  <si>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</si>
  <si>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</si>
  <si>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</si>
  <si>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</si>
  <si>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</si>
  <si>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</si>
  <si>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</si>
  <si>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</si>
  <si>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</si>
  <si>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</si>
  <si>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</si>
  <si>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</si>
  <si>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</si>
  <si>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</si>
  <si>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</si>
  <si>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</si>
  <si>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</si>
  <si>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</si>
  <si>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</si>
  <si>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</si>
  <si>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</si>
  <si>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</si>
  <si>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</si>
  <si>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</si>
  <si>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</si>
  <si>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</si>
  <si>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</si>
  <si>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</si>
  <si>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</si>
  <si>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</si>
  <si>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</si>
  <si>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</si>
  <si>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</si>
  <si>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</si>
  <si>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</si>
  <si>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</si>
  <si>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</si>
  <si>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</si>
  <si>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</si>
  <si>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</si>
  <si>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</si>
  <si>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</si>
  <si>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</si>
  <si>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</si>
  <si>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</si>
  <si>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</si>
  <si>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</si>
  <si>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</si>
  <si>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</si>
  <si>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</si>
  <si>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</si>
  <si>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</si>
  <si>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</si>
  <si>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</si>
  <si>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</si>
  <si>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</si>
  <si>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</si>
  <si>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</si>
  <si>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</si>
  <si>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</si>
  <si>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</si>
  <si>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</si>
  <si>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</si>
  <si>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</si>
  <si>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</si>
  <si>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</si>
  <si>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</si>
  <si>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</si>
  <si>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</si>
  <si>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</si>
  <si>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</si>
  <si>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</si>
  <si>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</si>
  <si>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</si>
  <si>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</si>
  <si>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</si>
  <si>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</si>
  <si>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</si>
  <si>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</si>
  <si>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</si>
  <si>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</si>
  <si>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</si>
  <si>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</si>
  <si>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</si>
  <si>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</si>
  <si>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</si>
  <si>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</si>
  <si>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</si>
  <si>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</si>
  <si>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</si>
  <si>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</si>
  <si>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</si>
  <si>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</si>
  <si>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</si>
  <si>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</si>
  <si>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</si>
  <si>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</si>
  <si>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</si>
  <si>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</si>
  <si>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</si>
  <si>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</si>
  <si>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</si>
  <si>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</si>
  <si>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</si>
  <si>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</si>
  <si>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</si>
  <si>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</si>
  <si>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</si>
  <si>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</si>
  <si>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</si>
  <si>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</si>
  <si>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</si>
  <si>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</si>
  <si>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</si>
  <si>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</si>
  <si>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</si>
  <si>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</si>
  <si>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</si>
  <si>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</si>
  <si>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</si>
  <si>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</si>
  <si>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</si>
  <si>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</si>
  <si>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</si>
  <si>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</si>
  <si>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</si>
  <si>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</si>
  <si>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</si>
  <si>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</si>
  <si>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</si>
  <si>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</si>
  <si>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</si>
  <si>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</si>
  <si>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</si>
  <si>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</si>
  <si>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</si>
  <si>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</si>
  <si>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</si>
  <si>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</si>
  <si>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</si>
  <si>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</si>
  <si>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</si>
  <si>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</si>
  <si>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</si>
  <si>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</si>
  <si>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</si>
  <si>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</si>
  <si>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</si>
  <si>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</si>
  <si>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</si>
  <si>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</si>
  <si>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</si>
  <si>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</si>
  <si>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</si>
  <si>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</si>
  <si>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</si>
  <si>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</si>
  <si>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</si>
  <si>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</si>
  <si>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</si>
  <si>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</si>
  <si>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</si>
  <si>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</si>
  <si>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</si>
  <si>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</si>
  <si>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</si>
  <si>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</si>
  <si>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</si>
  <si>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</si>
  <si>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</si>
  <si>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</si>
  <si>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</si>
  <si>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</si>
  <si>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</si>
  <si>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</si>
  <si>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</si>
  <si>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</si>
  <si>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</si>
  <si>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</si>
  <si>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</si>
  <si>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</si>
  <si>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</si>
  <si>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</si>
  <si>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</si>
  <si>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</si>
  <si>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</si>
  <si>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</si>
  <si>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</si>
  <si>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</si>
  <si>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</si>
  <si>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</si>
  <si>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</si>
  <si>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</si>
  <si>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</si>
  <si>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</si>
  <si>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</si>
  <si>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</si>
  <si>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</si>
  <si>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</si>
  <si>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</si>
  <si>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</si>
  <si>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</si>
  <si>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</si>
  <si>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</si>
  <si>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</si>
  <si>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</si>
  <si>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</si>
  <si>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</si>
  <si>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</si>
  <si>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</si>
  <si>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</si>
  <si>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</si>
  <si>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</si>
  <si>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</si>
  <si>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</si>
  <si>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</si>
  <si>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</si>
  <si>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</si>
  <si>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</si>
  <si>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</si>
  <si>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</si>
  <si>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</si>
  <si>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</si>
  <si>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</si>
  <si>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</si>
  <si>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</si>
  <si>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</si>
  <si>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</si>
  <si>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</si>
  <si>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</si>
  <si>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</si>
  <si>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</si>
  <si>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</si>
  <si>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</si>
  <si>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</si>
  <si>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</si>
  <si>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</si>
  <si>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</si>
  <si>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</si>
  <si>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</si>
  <si>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</si>
  <si>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</si>
  <si>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</si>
  <si>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</si>
  <si>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</si>
  <si>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</si>
  <si>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</si>
  <si>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</si>
  <si>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</si>
  <si>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</si>
  <si>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</si>
  <si>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</si>
  <si>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</si>
  <si>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</si>
  <si>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</si>
  <si>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</si>
  <si>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</si>
  <si>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</si>
  <si>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</si>
  <si>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</si>
  <si>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</si>
  <si>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</si>
  <si>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</si>
  <si>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</si>
  <si>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</si>
  <si>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</si>
  <si>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</si>
  <si>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</si>
  <si>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</si>
  <si>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</si>
  <si>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</si>
  <si>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</si>
  <si>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</si>
  <si>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</si>
  <si>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</si>
  <si>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</si>
  <si>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</si>
  <si>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</si>
  <si>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</si>
  <si>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</si>
  <si>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</si>
  <si>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</si>
  <si>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</si>
  <si>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</si>
  <si>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</si>
  <si>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</si>
  <si>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</si>
  <si>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</si>
  <si>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</si>
  <si>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</si>
  <si>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</si>
  <si>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</si>
  <si>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</si>
  <si>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</si>
  <si>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</si>
  <si>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</si>
  <si>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</si>
  <si>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</si>
  <si>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</si>
  <si>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</si>
  <si>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</si>
  <si>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</si>
  <si>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</si>
  <si>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</si>
  <si>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</si>
  <si>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</si>
  <si>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</si>
  <si>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</si>
  <si>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</si>
  <si>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</si>
  <si>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</si>
  <si>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</si>
  <si>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</si>
  <si>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</si>
  <si>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</si>
  <si>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</si>
  <si>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</si>
  <si>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</si>
  <si>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</si>
  <si>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</si>
  <si>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</si>
  <si>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</si>
  <si>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</si>
  <si>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</si>
  <si>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</si>
  <si>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</si>
  <si>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</si>
  <si>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</si>
  <si>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</si>
  <si>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</si>
  <si>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</si>
  <si>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</si>
  <si>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</si>
  <si>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</si>
  <si>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</si>
  <si>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</si>
  <si>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</si>
  <si>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</si>
  <si>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</si>
  <si>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</si>
  <si>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</si>
  <si>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</si>
  <si>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</si>
  <si>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</si>
  <si>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</si>
  <si>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</si>
  <si>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</si>
  <si>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</si>
  <si>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</si>
  <si>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</si>
  <si>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</si>
  <si>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</si>
  <si>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</si>
  <si>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</si>
  <si>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</si>
  <si>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</si>
  <si>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</si>
  <si>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</si>
  <si>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</si>
  <si>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</si>
  <si>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</si>
  <si>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</si>
  <si>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</si>
  <si>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</si>
  <si>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</si>
  <si>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</si>
  <si>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</si>
  <si>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</si>
  <si>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</si>
  <si>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</si>
  <si>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</si>
  <si>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</si>
  <si>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</si>
  <si>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</si>
  <si>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</si>
  <si>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</si>
  <si>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</si>
  <si>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</si>
  <si>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</si>
  <si>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</si>
  <si>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</si>
  <si>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</si>
  <si>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</si>
  <si>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</si>
  <si>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</si>
  <si>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</si>
  <si>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</si>
  <si>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</si>
  <si>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</si>
  <si>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</si>
  <si>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</si>
  <si>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</si>
  <si>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</si>
  <si>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</si>
  <si>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</si>
  <si>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</si>
  <si>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</si>
  <si>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</si>
  <si>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</si>
  <si>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</si>
  <si>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</si>
  <si>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</si>
  <si>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</si>
  <si>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</si>
  <si>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</si>
  <si>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</si>
  <si>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</si>
  <si>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</si>
  <si>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</si>
  <si>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</si>
  <si>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</si>
  <si>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</si>
  <si>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</si>
  <si>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</si>
  <si>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</si>
  <si>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</si>
  <si>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</si>
  <si>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</si>
  <si>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</si>
  <si>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</si>
  <si>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</si>
  <si>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</si>
  <si>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</si>
  <si>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</si>
  <si>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</si>
  <si>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</si>
  <si>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</si>
  <si>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</si>
  <si>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</si>
  <si>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</si>
  <si>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</si>
  <si>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</si>
  <si>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</si>
  <si>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</si>
  <si>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</si>
  <si>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</si>
  <si>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</si>
  <si>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</si>
  <si>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</si>
  <si>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</si>
  <si>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</si>
  <si>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</si>
  <si>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</si>
  <si>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</si>
  <si>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</si>
  <si>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</si>
  <si>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</si>
  <si>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</si>
  <si>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</si>
  <si>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</si>
  <si>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</si>
  <si>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</si>
  <si>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</si>
  <si>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</si>
  <si>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</si>
  <si>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</si>
  <si>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</si>
  <si>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</si>
  <si>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</si>
  <si>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</si>
  <si>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</si>
  <si>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</si>
  <si>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</si>
  <si>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</si>
  <si>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</si>
  <si>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</si>
  <si>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</si>
  <si>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</si>
  <si>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</si>
  <si>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</si>
  <si>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</si>
  <si>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</si>
  <si>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</si>
  <si>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</si>
  <si>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</si>
  <si>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</si>
  <si>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</si>
  <si>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</si>
  <si>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</si>
  <si>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</si>
  <si>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</si>
  <si>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</si>
  <si>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</si>
  <si>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</si>
  <si>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</si>
  <si>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</si>
  <si>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</si>
  <si>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</si>
  <si>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</si>
  <si>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</si>
  <si>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</si>
  <si>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</si>
  <si>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</si>
  <si>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</si>
  <si>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</si>
  <si>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</si>
  <si>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</si>
  <si>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</si>
  <si>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</si>
  <si>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</si>
  <si>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</si>
  <si>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</si>
  <si>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</si>
  <si>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</si>
  <si>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</si>
  <si>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</si>
  <si>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</si>
  <si>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</si>
  <si>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</si>
  <si>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</si>
  <si>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</si>
  <si>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</si>
  <si>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</si>
  <si>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</si>
  <si>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</si>
  <si>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</si>
  <si>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</si>
  <si>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</si>
  <si>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</si>
  <si>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</si>
  <si>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</si>
  <si>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</si>
  <si>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</si>
  <si>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</si>
  <si>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</si>
  <si>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</si>
  <si>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</si>
  <si>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</si>
  <si>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</si>
  <si>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</si>
  <si>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</si>
  <si>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</si>
  <si>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</si>
  <si>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</si>
  <si>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</si>
  <si>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</si>
  <si>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</si>
  <si>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</si>
  <si>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</si>
  <si>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</si>
  <si>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</si>
  <si>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</si>
  <si>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</si>
  <si>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</si>
  <si>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</si>
  <si>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</si>
  <si>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</si>
  <si>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</si>
  <si>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</si>
  <si>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</si>
  <si>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</si>
  <si>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</si>
  <si>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</si>
  <si>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</si>
  <si>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</si>
  <si>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</si>
  <si>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</si>
  <si>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</si>
  <si>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</si>
  <si>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</si>
  <si>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</si>
  <si>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</si>
  <si>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</si>
  <si>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</si>
  <si>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</si>
  <si>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</si>
  <si>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</si>
  <si>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</si>
  <si>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</si>
  <si>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</si>
  <si>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</si>
  <si>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</si>
  <si>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</si>
  <si>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</si>
  <si>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</si>
  <si>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</si>
  <si>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</si>
  <si>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</si>
  <si>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</si>
  <si>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</si>
  <si>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</si>
  <si>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</si>
  <si>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</si>
  <si>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</si>
  <si>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</si>
  <si>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</si>
  <si>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</si>
  <si>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</si>
  <si>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</si>
  <si>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</si>
  <si>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</si>
  <si>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</si>
  <si>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</si>
  <si>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</si>
  <si>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</si>
  <si>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</si>
  <si>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</si>
  <si>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</si>
  <si>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</si>
  <si>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</si>
  <si>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</si>
  <si>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</si>
  <si>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</si>
  <si>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</si>
  <si>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</si>
  <si>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</si>
  <si>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</si>
  <si>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</si>
  <si>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</si>
  <si>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</si>
  <si>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</si>
  <si>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</si>
  <si>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</si>
  <si>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</si>
  <si>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</si>
  <si>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</si>
  <si>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</si>
  <si>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</si>
  <si>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</si>
  <si>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</si>
  <si>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</si>
  <si>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</si>
  <si>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</si>
  <si>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</si>
  <si>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</si>
  <si>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</si>
  <si>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</si>
  <si>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</si>
  <si>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</si>
  <si>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</si>
  <si>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</si>
  <si>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</si>
  <si>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</si>
  <si>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</si>
  <si>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</si>
  <si>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</si>
  <si>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</si>
  <si>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</si>
  <si>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</si>
  <si>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</si>
  <si>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</si>
  <si>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</si>
  <si>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</si>
  <si>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</si>
  <si>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</si>
  <si>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</si>
  <si>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</si>
  <si>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</si>
  <si>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</si>
  <si>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</si>
  <si>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</si>
  <si>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</si>
  <si>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</si>
  <si>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</si>
  <si>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</si>
  <si>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</si>
  <si>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</si>
  <si>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</si>
  <si>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</si>
  <si>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</si>
  <si>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</si>
  <si>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</si>
  <si>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</si>
  <si>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</si>
  <si>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</si>
  <si>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</si>
  <si>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</si>
  <si>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</si>
  <si>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</si>
  <si>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</si>
  <si>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</si>
  <si>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</si>
  <si>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</si>
  <si>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</si>
  <si>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</si>
  <si>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</si>
  <si>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</si>
  <si>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</si>
  <si>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</si>
  <si>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</si>
  <si>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</si>
  <si>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</si>
  <si>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</si>
  <si>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</si>
  <si>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</si>
  <si>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</si>
  <si>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</si>
  <si>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</si>
  <si>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</si>
  <si>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</si>
  <si>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</si>
  <si>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</si>
  <si>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</si>
  <si>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</si>
  <si>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</si>
  <si>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</si>
  <si>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</si>
  <si>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</si>
  <si>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</si>
  <si>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</si>
  <si>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</si>
  <si>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</si>
  <si>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</si>
  <si>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</si>
  <si>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</si>
  <si>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</si>
  <si>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</si>
  <si>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</si>
  <si>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</si>
  <si>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</si>
  <si>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</si>
  <si>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</si>
  <si>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</si>
  <si>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</si>
  <si>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</si>
  <si>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</si>
  <si>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</si>
  <si>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</si>
  <si>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</si>
  <si>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</si>
  <si>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</si>
  <si>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</si>
  <si>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</si>
  <si>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</si>
  <si>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</si>
  <si>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</si>
  <si>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</si>
  <si>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</si>
  <si>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</si>
  <si>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</si>
  <si>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</si>
  <si>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</si>
  <si>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</si>
  <si>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</si>
  <si>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</si>
  <si>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</si>
  <si>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</si>
  <si>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</si>
  <si>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</si>
  <si>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</si>
  <si>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</si>
  <si>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</si>
  <si>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</si>
  <si>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</si>
  <si>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</si>
  <si>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</si>
  <si>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</si>
  <si>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</si>
  <si>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</si>
  <si>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</si>
  <si>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</si>
  <si>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</si>
  <si>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</si>
  <si>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</si>
  <si>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</si>
  <si>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</si>
  <si>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</si>
  <si>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</si>
  <si>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</si>
  <si>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</si>
  <si>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</si>
  <si>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</si>
  <si>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</si>
  <si>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</si>
  <si>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</si>
  <si>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</si>
  <si>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</si>
  <si>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</si>
  <si>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</si>
  <si>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</si>
  <si>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</si>
  <si>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</si>
  <si>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</si>
  <si>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</si>
  <si>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</si>
  <si>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</si>
  <si>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</si>
  <si>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</si>
  <si>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</si>
  <si>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</si>
  <si>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</si>
  <si>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</si>
  <si>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</si>
  <si>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</si>
  <si>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</si>
  <si>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</si>
  <si>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</si>
  <si>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</si>
  <si>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</si>
  <si>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</si>
  <si>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</si>
  <si>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</si>
  <si>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</si>
  <si>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</si>
  <si>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</si>
  <si>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</si>
  <si>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</si>
  <si>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</si>
  <si>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</si>
  <si>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</si>
  <si>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</si>
  <si>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</si>
  <si>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</si>
  <si>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</si>
  <si>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</si>
  <si>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</si>
  <si>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</si>
  <si>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</si>
  <si>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</si>
  <si>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</si>
  <si>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</si>
  <si>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</si>
  <si>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</si>
  <si>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</si>
  <si>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</si>
  <si>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</si>
  <si>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</si>
  <si>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</si>
  <si>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</si>
  <si>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</si>
  <si>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</si>
  <si>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</si>
  <si>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</si>
  <si>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</si>
  <si>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</si>
  <si>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</si>
  <si>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</si>
  <si>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</si>
  <si>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</si>
  <si>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</si>
  <si>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</si>
  <si>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</si>
  <si>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</si>
  <si>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</si>
  <si>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</si>
  <si>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</si>
  <si>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</si>
  <si>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</si>
  <si>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</si>
  <si>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</si>
  <si>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</si>
  <si>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</si>
  <si>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</si>
  <si>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</si>
  <si>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</si>
  <si>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</si>
  <si>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</si>
  <si>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</si>
  <si>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</si>
  <si>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</si>
  <si>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</si>
  <si>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</si>
  <si>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</si>
  <si>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</si>
  <si>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</si>
  <si>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</si>
  <si>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</si>
  <si>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</si>
  <si>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</si>
  <si>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</si>
  <si>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</si>
  <si>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</si>
  <si>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</si>
  <si>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</si>
  <si>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</si>
  <si>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</si>
  <si>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</si>
  <si>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</si>
  <si>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</si>
  <si>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</si>
  <si>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</si>
  <si>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</si>
  <si>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</si>
  <si>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</si>
  <si>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</si>
  <si>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</si>
  <si>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</si>
  <si>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</si>
  <si>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</si>
  <si>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</si>
  <si>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</si>
  <si>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</si>
  <si>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</si>
  <si>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</si>
  <si>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</si>
  <si>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</si>
  <si>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</si>
  <si>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</si>
  <si>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</si>
  <si>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</si>
  <si>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</si>
  <si>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</si>
  <si>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</si>
  <si>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</si>
  <si>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</si>
  <si>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</si>
  <si>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</si>
  <si>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</si>
  <si>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</si>
  <si>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</si>
  <si>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</si>
  <si>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</si>
  <si>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</si>
  <si>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</si>
  <si>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</si>
  <si>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</si>
  <si>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</si>
  <si>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</si>
  <si>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</si>
  <si>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</si>
  <si>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</si>
  <si>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</si>
  <si>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</si>
  <si>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</si>
  <si>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</si>
  <si>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</si>
  <si>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</si>
  <si>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</si>
  <si>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</si>
  <si>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</si>
  <si>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</si>
  <si>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</si>
  <si>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</si>
  <si>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</si>
  <si>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</si>
  <si>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</si>
  <si>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</si>
  <si>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</si>
  <si>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</si>
  <si>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</si>
  <si>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</si>
  <si>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</si>
  <si>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</si>
  <si>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</si>
  <si>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</si>
  <si>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</si>
  <si>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</si>
  <si>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</si>
  <si>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</si>
  <si>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</si>
  <si>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</si>
  <si>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</si>
  <si>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</si>
  <si>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</si>
  <si>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</si>
  <si>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</si>
  <si>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</si>
  <si>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</si>
  <si>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</si>
  <si>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</si>
  <si>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</si>
  <si>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</si>
  <si>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</si>
  <si>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</si>
  <si>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</si>
  <si>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</si>
  <si>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</si>
  <si>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</si>
  <si>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</si>
  <si>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</si>
  <si>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</si>
  <si>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</si>
  <si>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</si>
  <si>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</si>
  <si>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</si>
  <si>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</si>
  <si>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</si>
  <si>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</si>
  <si>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</si>
  <si>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</si>
  <si>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</si>
  <si>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</si>
  <si>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</si>
  <si>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</si>
  <si>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</si>
  <si>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</si>
  <si>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</si>
  <si>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</si>
  <si>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</si>
  <si>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</si>
  <si>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</si>
  <si>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</si>
  <si>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</si>
  <si>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</si>
  <si>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</si>
  <si>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</si>
  <si>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</si>
  <si>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</si>
  <si>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</si>
  <si>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</si>
  <si>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</si>
  <si>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</si>
  <si>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</si>
  <si>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</si>
  <si>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</si>
  <si>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</si>
  <si>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</si>
  <si>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</si>
  <si>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</si>
  <si>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</si>
  <si>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</si>
  <si>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</si>
  <si>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</si>
  <si>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</si>
  <si>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</si>
  <si>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</si>
  <si>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</si>
  <si>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</si>
  <si>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</si>
  <si>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</si>
  <si>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</si>
  <si>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</si>
  <si>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</si>
  <si>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</si>
  <si>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</si>
  <si>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</si>
  <si>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</si>
  <si>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</si>
  <si>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</si>
  <si>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</si>
  <si>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</si>
  <si>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</si>
  <si>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</si>
  <si>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</si>
  <si>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</si>
  <si>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</si>
  <si>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</si>
  <si>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</si>
  <si>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</si>
  <si>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</si>
  <si>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</si>
  <si>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</si>
  <si>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</si>
  <si>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</si>
  <si>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</si>
  <si>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</si>
  <si>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</si>
  <si>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</si>
  <si>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</si>
  <si>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</si>
  <si>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</si>
  <si>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</si>
  <si>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</si>
  <si>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</si>
  <si>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</si>
  <si>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</si>
  <si>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</si>
  <si>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</si>
  <si>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</si>
  <si>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</si>
  <si>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</si>
  <si>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</si>
  <si>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</si>
  <si>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</si>
  <si>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</si>
  <si>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</si>
  <si>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</si>
  <si>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</si>
  <si>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</si>
  <si>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</si>
  <si>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</si>
  <si>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</si>
  <si>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</si>
  <si>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</si>
  <si>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</si>
  <si>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</si>
  <si>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</si>
  <si>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</si>
  <si>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</si>
  <si>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</si>
  <si>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</si>
  <si>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</si>
  <si>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</si>
  <si>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</si>
  <si>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</si>
  <si>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</si>
  <si>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</si>
  <si>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</si>
  <si>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</si>
  <si>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</si>
  <si>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</si>
  <si>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</si>
  <si>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</si>
  <si>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</si>
  <si>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</si>
  <si>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</si>
  <si>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</si>
  <si>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</si>
  <si>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</si>
  <si>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</si>
  <si>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</si>
  <si>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</si>
  <si>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</si>
  <si>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</si>
  <si>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</si>
  <si>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</si>
  <si>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</si>
  <si>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</si>
  <si>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</si>
  <si>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</si>
  <si>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</si>
  <si>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</si>
  <si>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</si>
  <si>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</si>
  <si>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</si>
  <si>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</si>
  <si>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</si>
  <si>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</si>
  <si>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</si>
  <si>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</si>
  <si>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</si>
  <si>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</si>
  <si>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</si>
  <si>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</si>
  <si>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</si>
  <si>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</si>
  <si>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</si>
  <si>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</si>
  <si>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</si>
  <si>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</si>
  <si>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</si>
  <si>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</si>
  <si>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</si>
  <si>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</si>
  <si>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</si>
  <si>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</si>
  <si>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</si>
  <si>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</si>
  <si>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</si>
  <si>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</si>
  <si>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</si>
  <si>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</si>
  <si>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</si>
  <si>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</si>
  <si>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</si>
  <si>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</si>
  <si>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</si>
  <si>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</si>
  <si>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</si>
  <si>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</si>
  <si>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</si>
  <si>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</si>
  <si>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</si>
  <si>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</si>
  <si>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</si>
  <si>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</si>
  <si>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</si>
  <si>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</si>
  <si>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</si>
  <si>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</si>
  <si>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</si>
  <si>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</si>
  <si>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</si>
  <si>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</si>
  <si>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</si>
  <si>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</si>
  <si>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</si>
  <si>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</si>
  <si>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</si>
  <si>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</si>
  <si>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</si>
  <si>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</si>
  <si>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</si>
  <si>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</si>
  <si>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</si>
  <si>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</si>
  <si>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</si>
  <si>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</si>
  <si>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</si>
  <si>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</si>
  <si>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</si>
  <si>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</si>
  <si>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</si>
  <si>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</si>
  <si>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</si>
  <si>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</si>
  <si>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</si>
  <si>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</si>
  <si>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</si>
  <si>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</si>
  <si>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</si>
  <si>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</si>
  <si>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</si>
  <si>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</si>
  <si>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</si>
  <si>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</si>
  <si>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</si>
  <si>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</si>
  <si>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</si>
  <si>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</si>
  <si>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</si>
  <si>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</si>
  <si>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</si>
  <si>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</si>
  <si>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</si>
  <si>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</si>
  <si>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</si>
  <si>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</si>
  <si>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</si>
  <si>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</si>
  <si>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</si>
  <si>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</si>
  <si>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</si>
  <si>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</si>
  <si>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</si>
  <si>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</si>
  <si>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</si>
  <si>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</si>
  <si>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</si>
  <si>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</si>
  <si>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</si>
  <si>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</si>
  <si>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</si>
  <si>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</si>
  <si>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</si>
  <si>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</si>
  <si>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</si>
  <si>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</si>
  <si>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</si>
  <si>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</si>
  <si>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</si>
  <si>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</si>
  <si>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</si>
  <si>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</si>
  <si>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</si>
  <si>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</si>
  <si>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</si>
  <si>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</si>
  <si>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</si>
  <si>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</si>
  <si>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</si>
  <si>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</si>
  <si>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</si>
  <si>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</si>
  <si>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</si>
  <si>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</si>
  <si>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</si>
  <si>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</si>
  <si>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</si>
  <si>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</si>
  <si>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</si>
  <si>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</si>
  <si>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</si>
  <si>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</si>
  <si>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</si>
  <si>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</si>
  <si>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</si>
  <si>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</si>
  <si>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</si>
  <si>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</si>
  <si>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</si>
  <si>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</si>
  <si>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</si>
  <si>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</si>
  <si>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</si>
  <si>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</si>
  <si>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</si>
  <si>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</si>
  <si>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</si>
  <si>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</si>
  <si>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</si>
  <si>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</si>
  <si>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</si>
  <si>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</si>
  <si>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</si>
  <si>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</si>
  <si>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</si>
  <si>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</si>
  <si>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</si>
  <si>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</si>
  <si>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</si>
  <si>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</si>
  <si>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</si>
  <si>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</si>
  <si>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</si>
  <si>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</si>
  <si>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</si>
  <si>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</si>
  <si>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</si>
  <si>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</si>
  <si>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</si>
  <si>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</si>
  <si>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</si>
  <si>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</si>
  <si>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</si>
  <si>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</si>
  <si>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</si>
  <si>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</si>
  <si>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</si>
  <si>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</si>
  <si>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</si>
  <si>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</si>
  <si>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</si>
  <si>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</si>
  <si>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</si>
  <si>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</si>
  <si>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</si>
  <si>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</si>
  <si>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</si>
  <si>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</si>
  <si>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</si>
  <si>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</si>
  <si>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</si>
  <si>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</si>
  <si>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</si>
  <si>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</si>
  <si>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</si>
  <si>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</si>
  <si>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</si>
  <si>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</si>
  <si>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</si>
  <si>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</si>
  <si>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</si>
  <si>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</si>
  <si>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</si>
  <si>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</si>
  <si>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</si>
  <si>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</si>
  <si>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</si>
  <si>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</si>
  <si>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</si>
  <si>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</si>
  <si>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</si>
  <si>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</si>
  <si>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</si>
  <si>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</si>
  <si>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</si>
  <si>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</si>
  <si>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</si>
  <si>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</si>
  <si>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</si>
  <si>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</si>
  <si>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</si>
  <si>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</si>
  <si>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</si>
  <si>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</si>
  <si>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</si>
  <si>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</si>
  <si>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</si>
  <si>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</si>
  <si>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</si>
  <si>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</si>
  <si>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</si>
  <si>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</si>
  <si>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</si>
  <si>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</si>
  <si>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</si>
  <si>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</si>
  <si>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</si>
  <si>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</si>
  <si>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</si>
  <si>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</si>
  <si>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</si>
  <si>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</si>
  <si>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</si>
  <si>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</si>
  <si>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</si>
  <si>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</si>
  <si>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</si>
  <si>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</si>
  <si>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</si>
  <si>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</si>
  <si>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</si>
  <si>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</si>
  <si>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</si>
  <si>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</si>
  <si>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</si>
  <si>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</si>
  <si>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</si>
  <si>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</si>
  <si>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</si>
  <si>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</si>
  <si>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</si>
  <si>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</si>
  <si>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</si>
  <si>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</si>
  <si>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</si>
  <si>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</si>
  <si>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</si>
  <si>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</si>
  <si>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</si>
  <si>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</si>
  <si>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</si>
  <si>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</si>
  <si>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</si>
  <si>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</si>
  <si>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</si>
  <si>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</si>
  <si>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</si>
  <si>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</si>
  <si>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</si>
  <si>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</si>
  <si>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</si>
  <si>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</si>
  <si>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</si>
  <si>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</si>
  <si>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</si>
  <si>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</si>
  <si>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</si>
  <si>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</si>
  <si>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</si>
  <si>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</si>
  <si>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</si>
  <si>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</si>
  <si>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</si>
  <si>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</si>
  <si>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</si>
  <si>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</si>
  <si>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</si>
  <si>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</si>
  <si>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</si>
  <si>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</si>
  <si>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</si>
  <si>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</si>
  <si>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</si>
  <si>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</si>
  <si>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</si>
  <si>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</si>
  <si>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</si>
  <si>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</si>
  <si>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</si>
  <si>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</si>
  <si>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</si>
  <si>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</si>
  <si>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</si>
  <si>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</si>
  <si>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</si>
  <si>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</si>
  <si>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</si>
  <si>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</si>
  <si>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</si>
  <si>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</si>
  <si>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</si>
  <si>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</si>
  <si>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</si>
  <si>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</si>
  <si>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</si>
  <si>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</si>
  <si>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</si>
  <si>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</si>
  <si>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</si>
  <si>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</si>
  <si>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</si>
  <si>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</si>
  <si>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</si>
  <si>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</si>
  <si>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</si>
  <si>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</si>
  <si>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</si>
  <si>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</si>
  <si>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</si>
  <si>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</si>
  <si>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</si>
  <si>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</si>
  <si>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</si>
  <si>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</si>
  <si>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</si>
  <si>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</si>
  <si>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</si>
  <si>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</si>
  <si>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</si>
  <si>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</si>
  <si>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</si>
  <si>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</si>
  <si>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</si>
  <si>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</si>
  <si>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</si>
  <si>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</si>
  <si>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</si>
  <si>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</si>
  <si>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</si>
  <si>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</si>
  <si>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</si>
  <si>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</si>
  <si>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</si>
  <si>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</si>
  <si>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</si>
  <si>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</si>
  <si>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</si>
  <si>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</si>
  <si>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</si>
  <si>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</si>
  <si>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</si>
  <si>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</si>
  <si>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</si>
  <si>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</si>
  <si>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</si>
  <si>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</si>
  <si>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</si>
  <si>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</si>
  <si>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</si>
  <si>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</si>
  <si>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</si>
  <si>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</si>
  <si>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</si>
  <si>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</si>
  <si>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</si>
  <si>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</si>
  <si>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</si>
  <si>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</si>
  <si>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</si>
  <si>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</si>
  <si>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</si>
  <si>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</si>
  <si>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</si>
  <si>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</si>
  <si>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</si>
  <si>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</si>
  <si>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</si>
  <si>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</si>
  <si>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</si>
  <si>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</si>
  <si>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</si>
  <si>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</si>
  <si>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</si>
  <si>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</si>
  <si>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</si>
  <si>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</si>
  <si>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</si>
  <si>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</si>
  <si>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</si>
  <si>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</si>
  <si>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</si>
  <si>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</si>
  <si>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</si>
  <si>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</si>
  <si>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</si>
  <si>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</si>
  <si>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</si>
  <si>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</si>
  <si>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</si>
  <si>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</si>
  <si>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</si>
  <si>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</si>
  <si>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</si>
  <si>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</si>
  <si>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</si>
  <si>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</si>
  <si>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</si>
  <si>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</si>
  <si>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</si>
  <si>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</si>
  <si>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</si>
  <si>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</si>
  <si>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</si>
  <si>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</si>
  <si>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</si>
  <si>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</si>
  <si>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</si>
  <si>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</si>
  <si>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</si>
  <si>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</si>
  <si>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</si>
  <si>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</si>
  <si>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</si>
  <si>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</si>
  <si>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</si>
  <si>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</si>
  <si>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</si>
  <si>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</si>
  <si>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</si>
  <si>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</si>
  <si>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</si>
  <si>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</si>
  <si>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</si>
  <si>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</si>
  <si>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</si>
  <si>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</si>
  <si>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</si>
  <si>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</si>
  <si>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</si>
  <si>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</si>
  <si>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</si>
  <si>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</si>
  <si>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</si>
  <si>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</si>
  <si>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</si>
  <si>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</si>
  <si>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</si>
  <si>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</si>
  <si>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</si>
  <si>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</si>
  <si>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</si>
  <si>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</si>
  <si>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</si>
  <si>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</si>
  <si>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</si>
  <si>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</si>
  <si>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</si>
  <si>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</si>
  <si>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</si>
  <si>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</si>
  <si>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</si>
  <si>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</si>
  <si>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</si>
  <si>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</si>
  <si>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</si>
  <si>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</si>
  <si>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</si>
  <si>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</si>
  <si>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</si>
  <si>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</si>
  <si>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</si>
  <si>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</si>
  <si>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</si>
  <si>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</si>
  <si>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</si>
  <si>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</si>
  <si>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</si>
  <si>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</si>
  <si>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</si>
  <si>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</si>
  <si>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</si>
  <si>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</si>
  <si>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</si>
  <si>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</si>
  <si>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</si>
  <si>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</si>
  <si>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</si>
  <si>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</si>
  <si>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</si>
  <si>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</si>
  <si>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</si>
  <si>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</si>
  <si>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</si>
  <si>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</si>
  <si>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</si>
  <si>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</si>
  <si>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</si>
  <si>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</si>
  <si>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</si>
  <si>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</si>
  <si>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</si>
  <si>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</si>
  <si>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</si>
  <si>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</si>
  <si>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</si>
  <si>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</si>
  <si>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</si>
  <si>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</si>
  <si>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</si>
  <si>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</si>
  <si>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</si>
  <si>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</si>
  <si>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</si>
  <si>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</si>
  <si>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</si>
  <si>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</si>
  <si>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</si>
  <si>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</si>
  <si>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</si>
  <si>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</si>
  <si>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</si>
  <si>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</si>
  <si>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</si>
  <si>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</si>
  <si>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</si>
  <si>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</si>
  <si>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</si>
  <si>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</si>
  <si>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</si>
  <si>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</si>
  <si>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</si>
  <si>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</si>
  <si>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</si>
  <si>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</si>
  <si>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</si>
  <si>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</si>
  <si>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</si>
  <si>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</si>
  <si>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</si>
  <si>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</si>
  <si>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</si>
  <si>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</si>
  <si>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</si>
  <si>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</si>
  <si>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</si>
  <si>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</si>
  <si>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</si>
  <si>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</si>
  <si>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</si>
  <si>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</si>
  <si>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</si>
  <si>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</si>
  <si>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</si>
  <si>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</si>
  <si>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</si>
  <si>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</si>
  <si>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</si>
  <si>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</si>
  <si>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</si>
  <si>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</si>
  <si>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</si>
  <si>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</si>
  <si>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</si>
  <si>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</si>
  <si>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</si>
  <si>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</si>
  <si>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</si>
  <si>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</si>
  <si>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</si>
  <si>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</si>
  <si>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</si>
  <si>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</si>
  <si>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</si>
  <si>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</si>
  <si>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</si>
  <si>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</si>
  <si>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</si>
  <si>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</si>
  <si>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</si>
  <si>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</si>
  <si>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</si>
  <si>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</si>
  <si>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</si>
  <si>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</si>
  <si>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</si>
  <si>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</si>
  <si>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</si>
  <si>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</si>
  <si>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</si>
  <si>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</si>
  <si>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</si>
  <si>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</si>
  <si>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</si>
  <si>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</si>
  <si>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</si>
  <si>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</si>
  <si>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</si>
  <si>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</si>
  <si>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</si>
  <si>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</si>
  <si>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</si>
  <si>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</si>
  <si>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</si>
  <si>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</si>
  <si>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</si>
  <si>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</si>
  <si>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</si>
  <si>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</si>
  <si>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</si>
  <si>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</si>
  <si>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</si>
  <si>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</si>
  <si>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</si>
  <si>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</si>
  <si>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</si>
  <si>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</si>
  <si>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</si>
  <si>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</si>
  <si>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</si>
  <si>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</si>
  <si>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</si>
  <si>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</si>
  <si>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</si>
  <si>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</si>
  <si>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</si>
  <si>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</si>
  <si>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</si>
  <si>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</si>
  <si>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</si>
  <si>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</si>
  <si>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</si>
  <si>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</si>
  <si>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</si>
  <si>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</si>
  <si>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</si>
  <si>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</si>
  <si>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</si>
  <si>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</si>
  <si>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</si>
  <si>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</si>
  <si>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</si>
  <si>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</si>
  <si>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</si>
  <si>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</si>
  <si>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</si>
  <si>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</si>
  <si>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</si>
  <si>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</si>
  <si>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</si>
  <si>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</si>
  <si>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</si>
  <si>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</si>
  <si>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</si>
  <si>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</si>
  <si>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</si>
  <si>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</si>
  <si>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</si>
  <si>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</si>
  <si>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</si>
  <si>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</si>
  <si>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</si>
  <si>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</si>
  <si>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</si>
  <si>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</si>
  <si>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</si>
  <si>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</si>
  <si>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</si>
  <si>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</si>
  <si>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</si>
  <si>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</si>
  <si>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</si>
  <si>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</si>
  <si>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</si>
  <si>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</si>
  <si>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</si>
  <si>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</si>
  <si>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</si>
  <si>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</si>
  <si>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</si>
  <si>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</si>
  <si>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</si>
  <si>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</si>
  <si>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</si>
  <si>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</si>
  <si>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</si>
  <si>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</si>
  <si>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</si>
  <si>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</si>
  <si>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</si>
  <si>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</si>
  <si>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</si>
  <si>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</si>
  <si>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</si>
  <si>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</si>
  <si>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</si>
  <si>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</si>
  <si>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</si>
  <si>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</si>
  <si>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</si>
  <si>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</si>
  <si>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</si>
  <si>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</si>
  <si>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</si>
  <si>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</si>
  <si>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</si>
  <si>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</si>
  <si>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</si>
  <si>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</si>
  <si>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</si>
  <si>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</si>
  <si>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</si>
  <si>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</si>
  <si>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</si>
  <si>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</si>
  <si>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</si>
  <si>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</si>
  <si>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</si>
  <si>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</si>
  <si>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</si>
  <si>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</si>
  <si>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</si>
  <si>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</si>
  <si>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</si>
  <si>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</si>
  <si>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</si>
  <si>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</si>
  <si>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</si>
  <si>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</si>
  <si>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</si>
  <si>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</si>
  <si>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</si>
  <si>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</si>
  <si>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</si>
  <si>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</si>
  <si>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</si>
  <si>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</si>
  <si>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</si>
  <si>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</si>
  <si>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</si>
  <si>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</si>
  <si>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</si>
  <si>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</si>
  <si>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</si>
  <si>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</si>
  <si>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</si>
  <si>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</si>
  <si>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</si>
  <si>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</si>
  <si>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</si>
  <si>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</si>
  <si>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</si>
  <si>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</si>
  <si>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</si>
  <si>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</si>
  <si>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</si>
  <si>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</si>
  <si>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</si>
  <si>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</si>
  <si>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</si>
  <si>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</si>
  <si>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</si>
  <si>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</si>
  <si>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</si>
  <si>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</si>
  <si>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</si>
  <si>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</si>
  <si>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</si>
  <si>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</si>
  <si>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</si>
  <si>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</si>
  <si>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</si>
  <si>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</si>
  <si>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</si>
  <si>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</si>
  <si>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</si>
  <si>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</si>
  <si>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</si>
  <si>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</si>
  <si>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</si>
  <si>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</si>
  <si>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</si>
  <si>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</si>
  <si>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</si>
  <si>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</si>
  <si>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</si>
  <si>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</si>
  <si>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</si>
  <si>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</si>
  <si>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</si>
  <si>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</si>
  <si>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</si>
  <si>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</si>
  <si>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</si>
  <si>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</si>
  <si>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</si>
  <si>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</si>
  <si>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</si>
  <si>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</si>
  <si>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</si>
  <si>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</si>
  <si>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</si>
  <si>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</si>
  <si>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</si>
  <si>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</si>
  <si>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</si>
  <si>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</si>
  <si>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</si>
  <si>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</si>
  <si>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</si>
  <si>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</si>
  <si>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</si>
  <si>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</si>
  <si>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</si>
  <si>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</si>
  <si>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</si>
  <si>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</si>
  <si>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</si>
  <si>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</si>
  <si>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</si>
  <si>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</si>
  <si>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</si>
  <si>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</si>
  <si>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</si>
  <si>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</si>
  <si>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</si>
  <si>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</si>
  <si>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</si>
  <si>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</si>
  <si>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</si>
  <si>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</si>
  <si>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</si>
  <si>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</si>
  <si>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</si>
  <si>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</si>
  <si>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</si>
  <si>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</si>
  <si>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</si>
  <si>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</si>
  <si>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</si>
  <si>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</si>
  <si>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</si>
  <si>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</si>
  <si>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</si>
  <si>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</si>
  <si>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</si>
  <si>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</si>
  <si>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</si>
  <si>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</si>
  <si>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</si>
  <si>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</si>
  <si>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</si>
  <si>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</si>
  <si>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</si>
  <si>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</si>
  <si>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</si>
  <si>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</si>
  <si>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</si>
  <si>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</si>
  <si>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</si>
  <si>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</si>
  <si>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</si>
  <si>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</si>
  <si>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</si>
  <si>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</si>
  <si>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</si>
  <si>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</si>
  <si>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</si>
  <si>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</si>
  <si>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</si>
  <si>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</si>
  <si>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</si>
  <si>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</si>
  <si>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</si>
  <si>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</si>
  <si>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</si>
  <si>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</si>
  <si>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</si>
  <si>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</si>
  <si>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</si>
  <si>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</si>
  <si>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</si>
  <si>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</si>
  <si>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</si>
  <si>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</si>
  <si>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</si>
  <si>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</si>
  <si>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</si>
  <si>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</si>
  <si>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</si>
  <si>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</si>
  <si>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</si>
  <si>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</si>
  <si>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</si>
  <si>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</si>
  <si>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</si>
  <si>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</si>
  <si>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</si>
  <si>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</si>
  <si>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</si>
  <si>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</si>
  <si>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</si>
  <si>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</si>
  <si>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</si>
  <si>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</si>
  <si>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</si>
  <si>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</si>
  <si>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</si>
  <si>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</si>
  <si>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</si>
  <si>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</si>
  <si>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</si>
  <si>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</si>
  <si>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</si>
  <si>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</si>
  <si>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</si>
  <si>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</si>
  <si>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</si>
  <si>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</si>
  <si>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</si>
  <si>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</si>
  <si>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</si>
  <si>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</si>
  <si>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</si>
  <si>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</si>
  <si>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</si>
  <si>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</si>
  <si>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</si>
  <si>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</si>
  <si>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</si>
  <si>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</si>
  <si>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</si>
  <si>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</si>
  <si>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</si>
  <si>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</si>
  <si>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</si>
  <si>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</si>
  <si>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</si>
  <si>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</si>
  <si>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</si>
  <si>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</si>
  <si>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</si>
  <si>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</si>
  <si>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</si>
  <si>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</si>
  <si>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</si>
  <si>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</si>
  <si>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</si>
  <si>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</si>
  <si>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</si>
  <si>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</si>
  <si>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</si>
  <si>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</si>
  <si>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</si>
  <si>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</si>
  <si>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</si>
  <si>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</si>
  <si>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</si>
  <si>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</si>
  <si>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</si>
  <si>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</si>
  <si>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</si>
  <si>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</si>
  <si>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</si>
  <si>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</si>
  <si>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</si>
  <si>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</si>
  <si>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</si>
  <si>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</si>
  <si>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</si>
  <si>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</si>
  <si>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</si>
  <si>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</si>
  <si>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</si>
  <si>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</si>
  <si>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</si>
  <si>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</si>
  <si>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</si>
  <si>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</si>
  <si>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</si>
  <si>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</si>
  <si>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</si>
  <si>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</si>
  <si>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</si>
  <si>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</si>
  <si>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</si>
  <si>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</si>
  <si>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</si>
  <si>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</si>
  <si>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</si>
  <si>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</si>
  <si>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</si>
  <si>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</si>
  <si>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</si>
  <si>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</si>
  <si>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</si>
  <si>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</si>
  <si>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</si>
  <si>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</si>
  <si>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</si>
  <si>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</si>
  <si>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</si>
  <si>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</si>
  <si>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</si>
  <si>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</si>
  <si>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</si>
  <si>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</si>
  <si>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</si>
  <si>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</si>
  <si>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</si>
  <si>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</si>
  <si>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</si>
  <si>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</si>
  <si>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</si>
  <si>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</si>
  <si>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</si>
  <si>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</si>
  <si>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</si>
  <si>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</si>
  <si>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</si>
  <si>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</si>
  <si>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</si>
  <si>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</si>
  <si>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</si>
  <si>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</si>
  <si>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</si>
  <si>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</si>
  <si>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</si>
  <si>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</si>
  <si>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</si>
  <si>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</si>
  <si>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</si>
  <si>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</si>
  <si>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</si>
  <si>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</si>
  <si>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</si>
  <si>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</si>
  <si>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</si>
  <si>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</si>
  <si>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</si>
  <si>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</si>
  <si>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</si>
  <si>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</si>
  <si>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</si>
  <si>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</si>
  <si>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</si>
  <si>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</si>
  <si>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</si>
  <si>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</si>
  <si>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</si>
  <si>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</si>
  <si>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</si>
  <si>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</si>
  <si>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</si>
  <si>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</si>
  <si>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</si>
  <si>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</si>
  <si>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</si>
  <si>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</si>
  <si>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</si>
  <si>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</si>
  <si>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</si>
  <si>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</si>
  <si>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</si>
  <si>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</si>
  <si>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</si>
  <si>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</si>
  <si>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</si>
  <si>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</si>
  <si>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</si>
  <si>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</si>
  <si>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</si>
  <si>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</si>
  <si>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</si>
  <si>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</si>
  <si>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</si>
  <si>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</si>
  <si>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</si>
  <si>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</si>
  <si>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</si>
  <si>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</si>
  <si>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</si>
  <si>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</si>
  <si>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</si>
  <si>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</si>
  <si>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</si>
  <si>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</si>
  <si>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</si>
  <si>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</si>
  <si>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</si>
  <si>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</si>
  <si>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</si>
  <si>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</si>
  <si>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</si>
  <si>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</si>
  <si>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</si>
  <si>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</si>
  <si>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</si>
  <si>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</si>
  <si>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</si>
  <si>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</si>
  <si>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</si>
  <si>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</si>
  <si>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</si>
  <si>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</si>
  <si>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</si>
  <si>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</si>
  <si>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</si>
  <si>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</si>
  <si>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</si>
  <si>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</si>
  <si>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</si>
  <si>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</si>
  <si>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</si>
  <si>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</si>
  <si>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</si>
  <si>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</si>
  <si>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</si>
  <si>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</si>
  <si>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</si>
  <si>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</si>
  <si>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</si>
  <si>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</si>
  <si>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</si>
  <si>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</si>
  <si>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</si>
  <si>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</si>
  <si>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</si>
  <si>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</si>
  <si>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</si>
  <si>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</si>
  <si>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</si>
  <si>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</si>
  <si>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</si>
  <si>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</si>
  <si>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</si>
  <si>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</si>
  <si>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</si>
  <si>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</si>
  <si>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</si>
  <si>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</si>
  <si>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</si>
  <si>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</si>
  <si>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</si>
  <si>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</si>
  <si>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</si>
  <si>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</si>
  <si>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</si>
  <si>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</si>
  <si>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</si>
  <si>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</si>
  <si>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</si>
  <si>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</si>
  <si>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</si>
  <si>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</si>
  <si>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</si>
  <si>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</si>
  <si>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</si>
  <si>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</si>
  <si>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</si>
  <si>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</si>
  <si>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</si>
  <si>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</si>
  <si>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</si>
  <si>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</si>
  <si>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</si>
  <si>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</si>
  <si>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</si>
  <si>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</si>
  <si>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</si>
  <si>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</si>
  <si>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</si>
  <si>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</si>
  <si>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</si>
  <si>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</si>
  <si>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</si>
  <si>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</si>
  <si>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</si>
  <si>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</si>
  <si>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</si>
  <si>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</si>
  <si>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</si>
  <si>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</si>
  <si>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</si>
  <si>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</si>
  <si>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</si>
  <si>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</si>
  <si>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</si>
  <si>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</si>
  <si>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</si>
  <si>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</si>
  <si>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</si>
  <si>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</si>
  <si>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</si>
  <si>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</si>
  <si>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</si>
  <si>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</si>
  <si>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</si>
  <si>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</si>
  <si>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</si>
  <si>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</si>
  <si>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</si>
  <si>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</si>
  <si>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</si>
  <si>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</si>
  <si>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</si>
  <si>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</si>
  <si>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</si>
  <si>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</si>
  <si>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</si>
  <si>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</si>
  <si>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</si>
  <si>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</si>
  <si>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</si>
  <si>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</si>
  <si>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</si>
  <si>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</si>
  <si>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</si>
  <si>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</si>
  <si>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</si>
  <si>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</si>
  <si>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</si>
  <si>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</si>
  <si>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</si>
  <si>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</si>
  <si>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</si>
  <si>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</si>
  <si>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</si>
  <si>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</si>
  <si>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</si>
  <si>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</si>
  <si>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</si>
  <si>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</si>
  <si>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</si>
  <si>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</si>
  <si>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</si>
  <si>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</si>
  <si>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</si>
  <si>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</si>
  <si>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</si>
  <si>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</si>
  <si>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</si>
  <si>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</si>
  <si>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</si>
  <si>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</si>
  <si>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</si>
  <si>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</si>
  <si>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</si>
  <si>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</si>
  <si>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</si>
  <si>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</si>
  <si>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</si>
  <si>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</si>
  <si>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</si>
  <si>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</si>
  <si>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</si>
  <si>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</si>
  <si>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</si>
  <si>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</si>
  <si>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</si>
  <si>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</si>
  <si>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</si>
  <si>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</si>
  <si>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</si>
  <si>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</si>
  <si>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</si>
  <si>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</si>
  <si>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</si>
  <si>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</si>
  <si>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</si>
  <si>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</si>
  <si>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</si>
  <si>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</si>
  <si>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</si>
  <si>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</si>
  <si>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</si>
  <si>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</si>
  <si>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</si>
  <si>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</si>
  <si>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</si>
  <si>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</si>
  <si>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</si>
  <si>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</si>
  <si>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</si>
  <si>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</si>
  <si>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</si>
  <si>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</si>
  <si>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</si>
  <si>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</si>
  <si>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</si>
  <si>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</si>
  <si>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</si>
  <si>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</si>
  <si>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</si>
  <si>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</si>
  <si>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</si>
  <si>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</si>
  <si>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</si>
  <si>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</si>
  <si>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</si>
  <si>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</si>
  <si>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</si>
  <si>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</si>
  <si>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</si>
  <si>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</si>
  <si>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</si>
  <si>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</si>
  <si>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</si>
  <si>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</si>
  <si>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</si>
  <si>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</si>
  <si>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</si>
  <si>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</si>
  <si>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</si>
  <si>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</si>
  <si>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</si>
  <si>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</si>
  <si>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</si>
  <si>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</si>
  <si>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</si>
  <si>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</si>
  <si>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</si>
  <si>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</si>
  <si>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</si>
  <si>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</si>
  <si>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</si>
  <si>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</si>
  <si>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</si>
  <si>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</si>
  <si>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</si>
  <si>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</si>
  <si>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</si>
  <si>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</si>
  <si>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</si>
  <si>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</si>
  <si>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</si>
  <si>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</si>
  <si>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</si>
  <si>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</si>
  <si>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</si>
  <si>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</si>
  <si>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</si>
  <si>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</si>
  <si>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</si>
  <si>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</si>
  <si>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</si>
  <si>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</si>
  <si>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</si>
  <si>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</si>
  <si>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</si>
  <si>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</si>
  <si>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</si>
  <si>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</si>
  <si>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</si>
  <si>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</si>
  <si>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</si>
  <si>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</si>
  <si>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</si>
  <si>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</si>
  <si>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</si>
  <si>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</si>
  <si>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</si>
  <si>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</si>
  <si>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</si>
  <si>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</si>
  <si>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</si>
  <si>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</si>
  <si>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</si>
  <si>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</si>
  <si>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</si>
  <si>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</si>
  <si>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</si>
  <si>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</si>
  <si>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</si>
  <si>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</si>
  <si>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</si>
  <si>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</si>
  <si>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</si>
  <si>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</si>
  <si>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</si>
  <si>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</si>
  <si>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</si>
  <si>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</si>
  <si>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</si>
  <si>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</si>
  <si>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</si>
  <si>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</si>
  <si>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</si>
  <si>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</si>
  <si>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</si>
  <si>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</si>
  <si>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</si>
  <si>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</si>
  <si>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</si>
  <si>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</si>
  <si>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</si>
  <si>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</si>
  <si>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</si>
  <si>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</si>
  <si>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</si>
  <si>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</si>
  <si>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</si>
  <si>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</si>
  <si>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</si>
  <si>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</si>
  <si>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</si>
  <si>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</si>
  <si>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</si>
  <si>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</si>
  <si>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</si>
  <si>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</si>
  <si>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</si>
  <si>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</si>
  <si>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</si>
  <si>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</si>
  <si>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</si>
  <si>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</si>
  <si>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</si>
  <si>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</si>
  <si>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</si>
  <si>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</si>
  <si>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</si>
  <si>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</si>
  <si>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</si>
  <si>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</si>
  <si>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</si>
  <si>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</si>
  <si>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</si>
  <si>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</si>
  <si>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</si>
  <si>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</si>
  <si>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</si>
  <si>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</si>
  <si>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</si>
  <si>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</si>
  <si>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</si>
  <si>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</si>
  <si>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</si>
  <si>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</si>
  <si>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</si>
  <si>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</si>
  <si>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</si>
  <si>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</si>
  <si>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</si>
  <si>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</si>
  <si>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</si>
  <si>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</si>
  <si>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</si>
  <si>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</si>
  <si>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</si>
  <si>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</si>
  <si>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</si>
  <si>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</si>
  <si>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</si>
  <si>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</si>
  <si>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</si>
  <si>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</si>
  <si>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</si>
  <si>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</si>
  <si>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</si>
  <si>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</si>
  <si>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</si>
  <si>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</si>
  <si>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</si>
  <si>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</si>
  <si>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</si>
  <si>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</si>
  <si>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</si>
  <si>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</si>
  <si>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</si>
  <si>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</si>
  <si>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</si>
  <si>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</si>
  <si>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</si>
  <si>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</si>
  <si>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</si>
  <si>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</si>
  <si>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</si>
  <si>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</si>
  <si>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</si>
  <si>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</si>
  <si>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</si>
  <si>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</si>
  <si>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</si>
  <si>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</si>
  <si>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</si>
  <si>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</si>
  <si>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</si>
  <si>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</si>
  <si>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</si>
  <si>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</si>
  <si>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</si>
  <si>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</si>
  <si>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</si>
  <si>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</si>
  <si>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</si>
  <si>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</si>
  <si>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</si>
  <si>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</si>
  <si>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</si>
  <si>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</si>
  <si>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</si>
  <si>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</si>
  <si>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</si>
  <si>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</si>
  <si>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</si>
  <si>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</si>
  <si>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</si>
  <si>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</si>
  <si>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</si>
  <si>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</si>
  <si>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</si>
  <si>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</si>
  <si>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</si>
  <si>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</si>
  <si>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</si>
  <si>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</si>
  <si>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</si>
  <si>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</si>
  <si>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</si>
  <si>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</si>
  <si>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</si>
  <si>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</si>
  <si>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</si>
  <si>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</si>
  <si>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</si>
  <si>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</si>
  <si>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</si>
  <si>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</si>
  <si>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</si>
  <si>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</si>
  <si>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</si>
  <si>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</si>
  <si>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</si>
  <si>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</si>
  <si>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</si>
  <si>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</si>
  <si>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</si>
  <si>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</si>
  <si>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</si>
  <si>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</si>
  <si>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</si>
  <si>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</si>
  <si>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</si>
  <si>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</si>
  <si>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</si>
  <si>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</si>
  <si>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</si>
  <si>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</si>
  <si>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</si>
  <si>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</si>
  <si>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</si>
  <si>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</si>
  <si>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</si>
  <si>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</si>
  <si>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</si>
  <si>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</si>
  <si>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</si>
  <si>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</si>
  <si>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</si>
  <si>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</si>
  <si>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</si>
  <si>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</si>
  <si>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</si>
  <si>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</si>
  <si>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</si>
  <si>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</si>
  <si>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</si>
  <si>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</si>
  <si>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</si>
  <si>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</si>
  <si>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</si>
  <si>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</si>
  <si>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</si>
  <si>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</si>
  <si>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</si>
  <si>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</si>
  <si>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</si>
  <si>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</si>
  <si>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</si>
  <si>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</si>
  <si>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</si>
  <si>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</si>
  <si>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</si>
  <si>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</si>
  <si>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</si>
  <si>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</si>
  <si>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</si>
  <si>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</si>
  <si>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</si>
  <si>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</si>
  <si>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</si>
  <si>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</si>
  <si>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</si>
  <si>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</si>
  <si>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</si>
  <si>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</si>
  <si>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</si>
  <si>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</si>
  <si>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</si>
  <si>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</si>
  <si>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</si>
  <si>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</si>
  <si>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</si>
  <si>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</si>
  <si>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</si>
  <si>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</si>
  <si>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</si>
  <si>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</si>
  <si>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</si>
  <si>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</si>
  <si>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</si>
  <si>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</si>
  <si>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</si>
  <si>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</si>
  <si>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</si>
  <si>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</si>
  <si>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</si>
  <si>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</si>
  <si>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</si>
  <si>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</si>
  <si>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</si>
  <si>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</si>
  <si>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</si>
  <si>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</si>
  <si>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</si>
  <si>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</si>
  <si>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</si>
  <si>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</si>
  <si>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</si>
  <si>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</si>
  <si>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</si>
  <si>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</si>
  <si>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</si>
  <si>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</si>
  <si>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</si>
  <si>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</si>
  <si>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</si>
  <si>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</si>
  <si>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</si>
  <si>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</si>
  <si>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</si>
  <si>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</si>
  <si>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</si>
  <si>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</si>
  <si>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</si>
  <si>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</si>
  <si>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</si>
  <si>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</si>
  <si>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</si>
  <si>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</si>
  <si>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</si>
  <si>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</si>
  <si>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</si>
  <si>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</si>
  <si>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</si>
  <si>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</si>
  <si>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</si>
  <si>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</si>
  <si>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</si>
  <si>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</si>
  <si>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</si>
  <si>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</si>
  <si>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</si>
  <si>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</si>
  <si>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</si>
  <si>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</si>
  <si>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</si>
  <si>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</si>
  <si>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</si>
  <si>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</si>
  <si>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</si>
  <si>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</si>
  <si>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</si>
  <si>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</si>
  <si>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</si>
  <si>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</si>
  <si>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</si>
  <si>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</si>
  <si>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</si>
  <si>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</si>
  <si>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</si>
  <si>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</si>
  <si>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</si>
  <si>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</si>
  <si>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</si>
  <si>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</si>
  <si>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</si>
  <si>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</si>
  <si>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</si>
  <si>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</si>
  <si>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</si>
  <si>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</si>
  <si>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</si>
  <si>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</si>
  <si>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</si>
  <si>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</si>
  <si>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</si>
  <si>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</si>
  <si>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</si>
  <si>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</si>
  <si>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</si>
  <si>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</si>
  <si>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</si>
  <si>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</si>
  <si>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</si>
  <si>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</si>
  <si>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</si>
  <si>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</si>
  <si>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</si>
  <si>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</si>
  <si>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</si>
  <si>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</si>
  <si>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</si>
  <si>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</si>
  <si>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</si>
  <si>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</si>
  <si>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</si>
  <si>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</si>
  <si>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</si>
  <si>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</si>
  <si>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</si>
  <si>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</si>
  <si>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</si>
  <si>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</si>
  <si>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</si>
  <si>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</si>
  <si>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</si>
  <si>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</si>
  <si>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</si>
  <si>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</si>
  <si>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</si>
  <si>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</si>
  <si>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</si>
  <si>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</si>
  <si>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</si>
  <si>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</si>
  <si>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</si>
  <si>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</si>
  <si>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</si>
  <si>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</si>
  <si>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</si>
  <si>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</si>
  <si>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</si>
  <si>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</si>
  <si>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</si>
  <si>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</si>
  <si>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</si>
  <si>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</si>
  <si>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</si>
  <si>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</si>
  <si>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</si>
  <si>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</si>
  <si>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</si>
  <si>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</si>
  <si>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</si>
  <si>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</si>
  <si>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</si>
  <si>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</si>
  <si>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</si>
  <si>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</si>
  <si>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</si>
  <si>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</si>
  <si>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</si>
  <si>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</si>
  <si>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</si>
  <si>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</si>
  <si>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</si>
  <si>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</si>
  <si>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</si>
  <si>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</si>
  <si>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</si>
  <si>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</si>
  <si>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</si>
  <si>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</si>
  <si>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</si>
  <si>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</si>
  <si>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</si>
  <si>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</si>
  <si>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</si>
  <si>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</si>
  <si>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</si>
  <si>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</si>
  <si>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</si>
  <si>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</si>
  <si>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</si>
  <si>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</si>
  <si>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</si>
  <si>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</si>
  <si>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</si>
  <si>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</si>
  <si>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</si>
  <si>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</si>
  <si>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</si>
  <si>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</si>
  <si>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</si>
  <si>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</si>
  <si>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</si>
  <si>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</si>
  <si>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</si>
  <si>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</si>
  <si>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</si>
  <si>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</si>
  <si>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</si>
  <si>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</si>
  <si>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</si>
  <si>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</si>
  <si>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</si>
  <si>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</si>
  <si>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</si>
  <si>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</si>
  <si>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</si>
  <si>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</si>
  <si>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</si>
  <si>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</si>
  <si>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</si>
  <si>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</si>
  <si>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</si>
  <si>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</si>
  <si>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</si>
  <si>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</si>
  <si>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</si>
  <si>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</si>
  <si>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</si>
  <si>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</si>
  <si>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</si>
  <si>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</si>
  <si>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</si>
  <si>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</si>
  <si>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</si>
  <si>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</si>
  <si>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</si>
  <si>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</si>
  <si>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</si>
  <si>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</si>
  <si>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</si>
  <si>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</si>
  <si>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</si>
  <si>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</si>
  <si>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</si>
  <si>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</si>
  <si>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</si>
  <si>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</si>
  <si>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</si>
  <si>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</si>
  <si>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</si>
  <si>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</si>
  <si>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</si>
  <si>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</si>
  <si>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</si>
  <si>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</si>
  <si>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</si>
  <si>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</si>
  <si>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</si>
  <si>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</si>
  <si>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</si>
  <si>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</si>
  <si>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</si>
  <si>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</si>
  <si>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</si>
  <si>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</si>
  <si>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</si>
  <si>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</si>
  <si>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</si>
  <si>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</si>
  <si>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</si>
  <si>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</si>
  <si>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</si>
  <si>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</si>
  <si>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</si>
  <si>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</si>
  <si>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</si>
  <si>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</si>
  <si>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</si>
  <si>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</si>
  <si>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</si>
  <si>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</si>
  <si>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</si>
  <si>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</si>
  <si>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</si>
  <si>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</si>
  <si>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</si>
  <si>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</si>
  <si>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</si>
  <si>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</si>
  <si>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</si>
  <si>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</si>
  <si>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</si>
  <si>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</si>
  <si>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</si>
  <si>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</si>
  <si>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</si>
  <si>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</si>
  <si>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</si>
  <si>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</si>
  <si>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</si>
  <si>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</si>
  <si>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</si>
  <si>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</si>
  <si>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</si>
  <si>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</si>
  <si>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</si>
  <si>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</si>
  <si>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</si>
  <si>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</si>
  <si>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</si>
  <si>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</si>
  <si>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</si>
  <si>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</si>
  <si>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</si>
  <si>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</si>
  <si>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</si>
  <si>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</si>
  <si>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</si>
  <si>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</si>
  <si>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</si>
  <si>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</si>
  <si>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</si>
  <si>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</si>
  <si>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</si>
  <si>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</si>
  <si>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</si>
  <si>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</si>
  <si>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</si>
  <si>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</si>
  <si>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</si>
  <si>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</si>
  <si>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</si>
  <si>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</si>
  <si>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</si>
  <si>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</si>
  <si>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</si>
  <si>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</si>
  <si>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</si>
  <si>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</si>
  <si>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</si>
  <si>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</si>
  <si>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</si>
  <si>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</si>
  <si>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</si>
  <si>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</si>
  <si>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</si>
  <si>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</si>
  <si>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</si>
  <si>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</si>
  <si>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</si>
  <si>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</si>
  <si>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</si>
  <si>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</si>
  <si>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</si>
  <si>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</si>
  <si>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</si>
  <si>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</si>
  <si>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</si>
  <si>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</si>
  <si>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</si>
  <si>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</si>
  <si>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</si>
  <si>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</si>
  <si>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</si>
  <si>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</si>
  <si>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</si>
  <si>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</si>
  <si>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</si>
  <si>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</si>
  <si>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</si>
  <si>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</si>
  <si>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</si>
  <si>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</si>
  <si>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</si>
  <si>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</si>
  <si>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</si>
  <si>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</si>
  <si>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</si>
  <si>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</si>
  <si>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</si>
  <si>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</si>
  <si>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</si>
  <si>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</si>
  <si>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</si>
  <si>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</si>
  <si>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</si>
  <si>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</si>
  <si>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</si>
  <si>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</si>
  <si>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</si>
  <si>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</si>
  <si>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</si>
  <si>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</si>
  <si>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</si>
  <si>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</si>
  <si>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</si>
  <si>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</si>
  <si>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</si>
  <si>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</si>
  <si>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</si>
  <si>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</si>
  <si>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</si>
  <si>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</si>
  <si>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</si>
  <si>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</si>
  <si>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</si>
  <si>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</si>
  <si>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</si>
  <si>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</si>
  <si>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</si>
  <si>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</si>
  <si>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</si>
  <si>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</si>
  <si>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</si>
  <si>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</si>
  <si>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</si>
  <si>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</si>
  <si>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</si>
  <si>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</si>
  <si>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</si>
  <si>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</si>
  <si>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</si>
  <si>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</si>
  <si>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</si>
  <si>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</si>
  <si>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</si>
  <si>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</si>
  <si>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</si>
  <si>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</si>
  <si>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</si>
  <si>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</si>
  <si>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</si>
  <si>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</si>
  <si>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</si>
  <si>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</si>
  <si>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</si>
  <si>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</si>
  <si>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</si>
  <si>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</si>
  <si>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</si>
  <si>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</si>
  <si>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</si>
  <si>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</si>
  <si>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</si>
  <si>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</si>
  <si>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</si>
  <si>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</si>
  <si>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</si>
  <si>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</si>
  <si>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</si>
  <si>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</si>
  <si>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</si>
  <si>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</si>
  <si>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</si>
  <si>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</si>
  <si>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</si>
  <si>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</si>
  <si>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</si>
  <si>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</si>
  <si>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</si>
  <si>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</si>
  <si>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</si>
  <si>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</si>
  <si>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</si>
  <si>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</si>
  <si>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</si>
  <si>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</si>
  <si>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</si>
  <si>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</si>
  <si>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</si>
  <si>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</si>
  <si>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</si>
  <si>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</si>
  <si>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</si>
  <si>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</si>
  <si>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</si>
  <si>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</si>
  <si>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</si>
  <si>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</si>
  <si>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</si>
  <si>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</si>
  <si>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</si>
  <si>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</si>
  <si>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</si>
  <si>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</si>
  <si>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</si>
  <si>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</si>
  <si>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</si>
  <si>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</si>
  <si>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</si>
  <si>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</si>
  <si>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</si>
  <si>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</si>
  <si>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</si>
  <si>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</si>
  <si>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</si>
  <si>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</si>
  <si>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</si>
  <si>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</si>
  <si>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</si>
  <si>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</si>
  <si>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</si>
  <si>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</si>
  <si>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</si>
  <si>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</si>
  <si>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</si>
  <si>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</si>
  <si>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</si>
  <si>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</si>
  <si>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</si>
  <si>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</si>
  <si>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</si>
  <si>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</si>
  <si>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</si>
  <si>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</si>
  <si>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</si>
  <si>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</si>
  <si>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</si>
  <si>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</si>
  <si>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</si>
  <si>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</si>
  <si>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</si>
  <si>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</si>
  <si>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</si>
  <si>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</si>
  <si>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</si>
  <si>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</si>
  <si>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</si>
  <si>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</si>
  <si>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</si>
  <si>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</si>
  <si>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</si>
  <si>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</si>
  <si>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</si>
  <si>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</si>
  <si>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</si>
  <si>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</si>
  <si>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</si>
  <si>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</si>
  <si>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</si>
  <si>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</si>
  <si>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</si>
  <si>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</si>
  <si>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</si>
  <si>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</si>
  <si>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</si>
  <si>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</si>
  <si>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</si>
  <si>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</si>
  <si>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</si>
  <si>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</si>
  <si>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</si>
  <si>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</si>
  <si>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</si>
  <si>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</si>
  <si>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</si>
  <si>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</si>
  <si>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</si>
  <si>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</si>
  <si>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</si>
  <si>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</si>
  <si>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</si>
  <si>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</si>
  <si>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</si>
  <si>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</si>
  <si>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</si>
  <si>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</si>
  <si>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</si>
  <si>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</si>
  <si>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</si>
  <si>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</si>
  <si>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</si>
  <si>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</si>
  <si>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</si>
  <si>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</si>
  <si>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</si>
  <si>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</si>
  <si>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</si>
  <si>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</si>
  <si>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</si>
  <si>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</si>
  <si>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</si>
  <si>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</si>
  <si>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</si>
  <si>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</si>
  <si>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</si>
  <si>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</si>
  <si>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</si>
  <si>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</si>
  <si>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</si>
  <si>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</si>
  <si>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</si>
  <si>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</si>
  <si>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</si>
  <si>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</si>
  <si>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</si>
  <si>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</si>
  <si>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</si>
  <si>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</si>
  <si>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</si>
  <si>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</si>
  <si>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</si>
  <si>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</si>
  <si>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</si>
  <si>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</si>
  <si>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</si>
  <si>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</si>
  <si>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</si>
  <si>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</si>
  <si>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</si>
  <si>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</si>
  <si>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</si>
  <si>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</si>
  <si>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</si>
  <si>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</si>
  <si>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</si>
  <si>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</si>
  <si>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</si>
  <si>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</si>
  <si>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</si>
  <si>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</si>
  <si>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</si>
  <si>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</si>
  <si>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</si>
  <si>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</si>
  <si>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</si>
  <si>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</si>
  <si>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</si>
  <si>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</si>
  <si>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</si>
  <si>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</si>
  <si>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</si>
  <si>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</si>
  <si>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</si>
  <si>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</si>
  <si>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</si>
  <si>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</si>
  <si>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</si>
  <si>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</si>
  <si>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</si>
  <si>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</si>
  <si>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</si>
  <si>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</si>
  <si>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</si>
  <si>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</si>
  <si>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</si>
  <si>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</si>
  <si>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</si>
  <si>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</si>
  <si>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</si>
  <si>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</si>
  <si>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</si>
  <si>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</si>
  <si>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</si>
  <si>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</si>
  <si>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</si>
  <si>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</si>
  <si>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</si>
  <si>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</si>
  <si>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</si>
  <si>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</si>
  <si>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</si>
  <si>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</si>
  <si>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</si>
  <si>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</si>
  <si>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</si>
  <si>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</si>
  <si>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</si>
  <si>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</si>
  <si>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</si>
  <si>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</si>
  <si>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</si>
  <si>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</si>
  <si>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</si>
  <si>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</si>
  <si>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</si>
  <si>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</si>
  <si>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</si>
  <si>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</si>
  <si>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</si>
  <si>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</si>
  <si>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</si>
  <si>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</si>
  <si>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</si>
  <si>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</si>
  <si>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</si>
  <si>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</si>
  <si>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</si>
  <si>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</si>
  <si>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</si>
  <si>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</si>
  <si>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</si>
  <si>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</si>
  <si>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</si>
  <si>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</si>
  <si>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</si>
  <si>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</si>
  <si>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</si>
  <si>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</si>
  <si>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</si>
  <si>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</si>
  <si>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</si>
  <si>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</si>
  <si>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</si>
  <si>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</si>
  <si>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</si>
  <si>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</si>
  <si>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</si>
  <si>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</si>
  <si>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</si>
  <si>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</si>
  <si>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</si>
  <si>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</si>
  <si>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</si>
  <si>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</si>
  <si>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</si>
  <si>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</si>
  <si>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</si>
  <si>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</si>
  <si>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</si>
  <si>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</si>
  <si>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</si>
  <si>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</si>
  <si>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</si>
  <si>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</si>
  <si>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</si>
  <si>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</si>
  <si>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</si>
  <si>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</si>
  <si>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</si>
  <si>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</si>
  <si>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</si>
  <si>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</si>
  <si>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</si>
  <si>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</si>
  <si>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</si>
  <si>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</si>
  <si>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</si>
  <si>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</si>
  <si>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</si>
  <si>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</si>
  <si>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</si>
  <si>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</si>
  <si>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</si>
  <si>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</si>
  <si>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</si>
  <si>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</si>
  <si>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</si>
  <si>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</si>
  <si>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</si>
  <si>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</si>
  <si>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</si>
  <si>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</si>
  <si>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</si>
  <si>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</si>
  <si>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</si>
  <si>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</si>
  <si>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</si>
  <si>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</si>
  <si>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</si>
  <si>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</si>
  <si>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</si>
  <si>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</si>
  <si>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</si>
  <si>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</si>
  <si>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</si>
  <si>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</si>
  <si>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</si>
  <si>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</si>
  <si>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</si>
  <si>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</si>
  <si>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</si>
  <si>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</si>
  <si>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</si>
  <si>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</si>
  <si>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</si>
  <si>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</si>
  <si>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</si>
  <si>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</si>
  <si>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</si>
  <si>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</si>
  <si>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</si>
  <si>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</si>
  <si>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</si>
  <si>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</si>
  <si>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</si>
  <si>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</si>
  <si>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</si>
  <si>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</si>
  <si>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</si>
  <si>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</si>
  <si>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</si>
  <si>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</si>
  <si>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</si>
  <si>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</si>
  <si>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</si>
  <si>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</si>
  <si>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</si>
  <si>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</si>
  <si>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</si>
  <si>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</si>
  <si>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</si>
  <si>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</si>
  <si>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</si>
  <si>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</si>
  <si>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</si>
  <si>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</si>
  <si>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</si>
  <si>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</si>
  <si>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</si>
  <si>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</si>
  <si>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</si>
  <si>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</si>
  <si>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</si>
  <si>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</si>
  <si>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</si>
  <si>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</si>
  <si>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</si>
  <si>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</si>
  <si>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</si>
  <si>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</si>
  <si>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</si>
  <si>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</si>
  <si>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</si>
  <si>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</si>
  <si>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</si>
  <si>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</si>
  <si>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</si>
  <si>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</si>
  <si>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</si>
  <si>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</si>
  <si>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</si>
  <si>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</si>
  <si>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</si>
  <si>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</si>
  <si>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</si>
  <si>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</si>
  <si>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</si>
  <si>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</si>
  <si>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</si>
  <si>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</si>
  <si>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</si>
  <si>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</si>
  <si>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</si>
  <si>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</si>
  <si>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</si>
  <si>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</si>
  <si>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</si>
  <si>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</si>
  <si>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</si>
  <si>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</si>
  <si>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</si>
  <si>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</si>
  <si>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</si>
  <si>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</si>
  <si>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</si>
  <si>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</si>
  <si>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</si>
  <si>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</si>
  <si>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</si>
  <si>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</si>
  <si>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</si>
  <si>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</si>
  <si>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</si>
  <si>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</si>
  <si>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</si>
  <si>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</si>
  <si>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</si>
  <si>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</si>
  <si>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</si>
  <si>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</si>
  <si>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</si>
  <si>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</si>
  <si>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</si>
  <si>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</si>
  <si>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</si>
  <si>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</si>
  <si>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</si>
  <si>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</si>
  <si>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</si>
  <si>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</si>
  <si>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</si>
  <si>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</si>
  <si>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</si>
  <si>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</si>
  <si>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</si>
  <si>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</si>
  <si>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</si>
  <si>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</si>
  <si>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</si>
  <si>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</si>
  <si>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</si>
  <si>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</si>
  <si>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</si>
  <si>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</si>
  <si>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</si>
  <si>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</si>
  <si>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</si>
  <si>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</si>
  <si>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</si>
  <si>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</si>
  <si>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</si>
  <si>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</si>
  <si>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</si>
  <si>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</si>
  <si>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</si>
  <si>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</si>
  <si>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</si>
  <si>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</si>
  <si>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</si>
  <si>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</si>
  <si>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</si>
  <si>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</si>
  <si>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</si>
  <si>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</si>
  <si>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</si>
  <si>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</si>
  <si>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</si>
  <si>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</si>
  <si>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</si>
  <si>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</si>
  <si>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</si>
  <si>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</si>
  <si>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</si>
  <si>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</si>
  <si>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</si>
  <si>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</si>
  <si>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</si>
  <si>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</si>
  <si>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</si>
  <si>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</si>
  <si>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</si>
  <si>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</si>
  <si>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</si>
  <si>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</si>
  <si>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</si>
  <si>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</si>
  <si>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</si>
  <si>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</si>
  <si>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</si>
  <si>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</si>
  <si>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</si>
  <si>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</si>
  <si>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</si>
  <si>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</si>
  <si>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</si>
  <si>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</si>
  <si>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</si>
  <si>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</si>
  <si>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</si>
  <si>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</si>
  <si>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</si>
  <si>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</si>
  <si>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</si>
  <si>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</si>
  <si>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</si>
  <si>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</si>
  <si>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</si>
  <si>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</si>
  <si>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</si>
  <si>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</si>
  <si>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</si>
  <si>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</si>
  <si>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</si>
  <si>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</si>
  <si>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</si>
  <si>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</si>
  <si>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</si>
  <si>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</si>
  <si>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</si>
  <si>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</si>
  <si>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</si>
  <si>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</si>
  <si>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</si>
  <si>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</si>
  <si>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</si>
  <si>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</si>
  <si>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</si>
  <si>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</si>
  <si>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</si>
  <si>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</si>
  <si>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</si>
  <si>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</si>
  <si>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</si>
  <si>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</si>
  <si>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</si>
  <si>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</si>
  <si>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</si>
  <si>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</si>
  <si>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</si>
  <si>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</si>
  <si>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</si>
  <si>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</si>
  <si>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</si>
  <si>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</si>
  <si>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</si>
  <si>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</si>
  <si>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</si>
  <si>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</si>
  <si>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</si>
  <si>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</si>
  <si>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</si>
  <si>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</si>
  <si>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</si>
  <si>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</si>
  <si>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</si>
  <si>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</si>
  <si>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</si>
  <si>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</si>
  <si>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</si>
  <si>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</si>
  <si>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</si>
  <si>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</si>
  <si>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</si>
  <si>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</si>
  <si>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</si>
  <si>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</si>
  <si>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</si>
  <si>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</si>
  <si>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</si>
  <si>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</si>
  <si>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</si>
  <si>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</si>
  <si>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</si>
  <si>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</si>
  <si>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</si>
  <si>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</si>
  <si>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</si>
  <si>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</si>
  <si>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</si>
  <si>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</si>
  <si>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</si>
  <si>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</si>
  <si>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</si>
  <si>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</si>
  <si>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</si>
  <si>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</si>
  <si>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</si>
  <si>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</si>
  <si>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</si>
  <si>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</si>
  <si>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</si>
  <si>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</si>
  <si>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</si>
  <si>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</si>
  <si>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</si>
  <si>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</si>
  <si>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</si>
  <si>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</si>
  <si>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</si>
  <si>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</si>
  <si>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</si>
  <si>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</si>
  <si>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</si>
  <si>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</si>
  <si>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</si>
  <si>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</si>
  <si>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</si>
  <si>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</si>
  <si>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</si>
  <si>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</si>
  <si>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</si>
  <si>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</si>
  <si>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</si>
  <si>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</si>
  <si>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</si>
  <si>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</si>
  <si>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</si>
  <si>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</si>
  <si>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</si>
  <si>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</si>
  <si>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</si>
  <si>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</si>
  <si>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</si>
  <si>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</si>
  <si>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</si>
  <si>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</si>
  <si>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</si>
  <si>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</si>
  <si>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</si>
  <si>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</si>
  <si>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</si>
  <si>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</si>
  <si>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</si>
  <si>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</si>
  <si>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</si>
  <si>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</si>
  <si>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</si>
  <si>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</si>
  <si>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</si>
  <si>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</si>
  <si>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</si>
  <si>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</si>
  <si>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</si>
  <si>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</si>
  <si>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</si>
  <si>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</si>
  <si>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</si>
  <si>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</si>
  <si>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</si>
  <si>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</si>
  <si>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</si>
  <si>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</si>
  <si>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</si>
  <si>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</si>
  <si>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</si>
  <si>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</si>
  <si>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</si>
  <si>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</si>
  <si>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</si>
  <si>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</si>
  <si>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</si>
  <si>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</si>
  <si>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</si>
  <si>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</si>
  <si>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</si>
  <si>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</si>
  <si>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</si>
  <si>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</si>
  <si>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</si>
  <si>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</si>
  <si>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</si>
  <si>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</si>
  <si>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</si>
  <si>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</si>
  <si>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</si>
  <si>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</si>
  <si>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</si>
  <si>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</si>
  <si>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</si>
  <si>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</si>
  <si>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</si>
  <si>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</si>
  <si>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</si>
  <si>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</si>
  <si>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</si>
  <si>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</si>
  <si>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</si>
  <si>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</si>
  <si>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</si>
  <si>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</si>
  <si>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</si>
  <si>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</si>
  <si>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</si>
  <si>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</si>
  <si>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</si>
  <si>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</si>
  <si>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</si>
  <si>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</si>
  <si>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</si>
  <si>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</si>
  <si>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</si>
  <si>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</si>
  <si>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</si>
  <si>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</si>
  <si>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</si>
  <si>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</si>
  <si>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</si>
  <si>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</si>
  <si>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</si>
  <si>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</si>
  <si>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</si>
  <si>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</si>
  <si>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</si>
  <si>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</si>
  <si>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</si>
  <si>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</si>
  <si>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</si>
  <si>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</si>
  <si>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</si>
  <si>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</si>
  <si>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</si>
  <si>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</si>
  <si>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</si>
  <si>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</si>
  <si>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</si>
  <si>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</si>
  <si>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</si>
  <si>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</si>
  <si>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</si>
  <si>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</si>
  <si>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</si>
  <si>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</si>
  <si>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</si>
  <si>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</si>
  <si>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</si>
  <si>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</si>
  <si>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</si>
  <si>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</si>
  <si>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</si>
  <si>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</si>
  <si>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</si>
  <si>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</si>
  <si>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</si>
  <si>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</si>
  <si>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</si>
  <si>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</si>
  <si>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</si>
  <si>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</si>
  <si>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</si>
  <si>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</si>
  <si>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</si>
  <si>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</si>
  <si>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</si>
  <si>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</si>
  <si>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</si>
  <si>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</si>
  <si>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</si>
  <si>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</si>
  <si>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</si>
  <si>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</si>
  <si>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</si>
  <si>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</si>
  <si>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</si>
  <si>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</si>
  <si>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</si>
  <si>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</si>
  <si>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</si>
  <si>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</si>
  <si>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</si>
  <si>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</si>
  <si>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</si>
  <si>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</si>
  <si>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</si>
  <si>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</si>
  <si>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</si>
  <si>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</si>
  <si>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</si>
  <si>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</si>
  <si>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</si>
  <si>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</si>
  <si>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</si>
  <si>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</si>
  <si>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</si>
  <si>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</si>
  <si>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</si>
  <si>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</si>
  <si>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</si>
  <si>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</si>
  <si>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</si>
  <si>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</si>
  <si>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</si>
  <si>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</si>
  <si>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</si>
  <si>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</si>
  <si>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</si>
  <si>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</si>
  <si>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</si>
  <si>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</si>
  <si>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</si>
  <si>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</si>
  <si>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</si>
  <si>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</si>
  <si>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</si>
  <si>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</si>
  <si>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</si>
  <si>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</si>
  <si>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</si>
  <si>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</si>
  <si>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</si>
  <si>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</si>
  <si>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</si>
  <si>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</si>
  <si>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</si>
  <si>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</si>
  <si>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</si>
  <si>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</si>
  <si>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</si>
  <si>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</si>
  <si>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</si>
  <si>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</si>
  <si>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</si>
  <si>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</si>
  <si>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</si>
  <si>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</si>
  <si>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</si>
  <si>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</si>
  <si>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</si>
  <si>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</si>
  <si>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</si>
  <si>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</si>
  <si>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</si>
  <si>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</si>
  <si>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</si>
  <si>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</si>
  <si>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</si>
  <si>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</si>
  <si>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</si>
  <si>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</si>
  <si>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</si>
  <si>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</si>
  <si>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</si>
  <si>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</si>
  <si>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</si>
  <si>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</si>
  <si>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</si>
  <si>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</si>
  <si>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</si>
  <si>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</si>
  <si>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</si>
  <si>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</si>
  <si>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</si>
  <si>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</si>
  <si>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</si>
  <si>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</si>
  <si>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</si>
  <si>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</si>
  <si>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</si>
  <si>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</si>
  <si>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</si>
  <si>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</si>
  <si>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</si>
  <si>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</si>
  <si>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</si>
  <si>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</si>
  <si>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</si>
  <si>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</si>
  <si>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</si>
  <si>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</si>
  <si>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</si>
  <si>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</si>
  <si>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</si>
  <si>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</si>
  <si>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</si>
  <si>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</si>
  <si>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</si>
  <si>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</si>
  <si>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</si>
  <si>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</si>
  <si>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</si>
  <si>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</si>
  <si>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</si>
  <si>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</si>
  <si>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</si>
  <si>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</si>
  <si>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</si>
  <si>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</si>
  <si>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</si>
  <si>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</si>
  <si>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</si>
  <si>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</si>
  <si>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</si>
  <si>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</si>
  <si>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</si>
  <si>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</si>
  <si>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</si>
  <si>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</si>
  <si>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</si>
  <si>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</si>
  <si>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</si>
  <si>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</si>
  <si>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</si>
  <si>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</si>
  <si>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</si>
  <si>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</si>
  <si>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</si>
  <si>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</si>
  <si>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</si>
  <si>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</si>
  <si>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</si>
  <si>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</si>
  <si>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</si>
  <si>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</si>
  <si>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</si>
  <si>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</si>
  <si>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</si>
  <si>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</si>
  <si>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</si>
  <si>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</si>
  <si>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</si>
  <si>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</si>
  <si>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</si>
  <si>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</si>
  <si>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</si>
  <si>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</si>
  <si>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</si>
  <si>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</si>
  <si>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</si>
  <si>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</si>
  <si>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</si>
  <si>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</si>
  <si>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</si>
  <si>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</si>
  <si>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</si>
  <si>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</si>
  <si>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</si>
  <si>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</si>
  <si>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</si>
  <si>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</si>
  <si>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</si>
  <si>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</si>
  <si>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</si>
  <si>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</si>
  <si>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</si>
  <si>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</si>
  <si>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</si>
  <si>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</si>
  <si>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</si>
  <si>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</si>
  <si>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</si>
  <si>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</si>
  <si>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</si>
  <si>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</si>
  <si>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</si>
  <si>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</si>
  <si>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</si>
  <si>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</si>
  <si>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</si>
  <si>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</si>
  <si>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</si>
  <si>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</si>
  <si>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</si>
  <si>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</si>
  <si>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</si>
  <si>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</si>
  <si>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</si>
  <si>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</si>
  <si>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</si>
  <si>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</si>
  <si>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</si>
  <si>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</si>
  <si>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</si>
  <si>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</si>
  <si>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</si>
  <si>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</si>
  <si>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</si>
  <si>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</si>
  <si>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</si>
  <si>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</si>
  <si>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</si>
  <si>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</si>
  <si>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</si>
  <si>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</si>
  <si>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</si>
  <si>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</si>
  <si>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</si>
  <si>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</si>
  <si>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</si>
  <si>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</si>
  <si>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</si>
  <si>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</si>
  <si>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</si>
  <si>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</si>
  <si>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</si>
  <si>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</si>
  <si>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</si>
  <si>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</si>
  <si>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</si>
  <si>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</si>
  <si>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</si>
  <si>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</si>
  <si>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</si>
  <si>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</si>
  <si>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</si>
  <si>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</si>
  <si>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</si>
  <si>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</si>
  <si>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</si>
  <si>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</si>
  <si>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</si>
  <si>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</si>
  <si>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</si>
  <si>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</si>
  <si>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</si>
  <si>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</si>
  <si>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</si>
  <si>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</si>
  <si>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</si>
  <si>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</si>
  <si>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</si>
  <si>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</si>
  <si>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</si>
  <si>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</si>
  <si>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</si>
  <si>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</si>
  <si>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</si>
  <si>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</si>
  <si>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</si>
  <si>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</si>
  <si>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</si>
  <si>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</si>
  <si>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</si>
  <si>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</si>
  <si>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</si>
  <si>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</si>
  <si>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</si>
  <si>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</si>
  <si>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</si>
  <si>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</si>
  <si>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</si>
  <si>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</si>
  <si>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</si>
  <si>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</si>
  <si>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</si>
  <si>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</si>
  <si>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</si>
  <si>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</si>
  <si>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</si>
  <si>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</si>
  <si>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</si>
  <si>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</si>
  <si>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</si>
  <si>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</si>
  <si>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</si>
  <si>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</si>
  <si>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</si>
  <si>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</si>
  <si>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</si>
  <si>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</si>
  <si>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</si>
  <si>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</si>
  <si>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</si>
  <si>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</si>
  <si>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</si>
  <si>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</si>
  <si>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</si>
  <si>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</si>
  <si>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</si>
  <si>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</si>
  <si>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</si>
  <si>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</si>
  <si>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</si>
  <si>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</si>
  <si>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</si>
  <si>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</si>
  <si>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</si>
  <si>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</si>
  <si>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</si>
  <si>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</si>
  <si>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</si>
  <si>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</si>
  <si>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</si>
  <si>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</si>
  <si>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</si>
  <si>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</si>
  <si>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</si>
  <si>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</si>
  <si>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</si>
  <si>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</si>
  <si>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</si>
  <si>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</si>
  <si>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</si>
  <si>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</si>
  <si>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</si>
  <si>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</si>
  <si>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</si>
  <si>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</si>
  <si>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</si>
  <si>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</si>
  <si>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</si>
  <si>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</si>
  <si>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</si>
  <si>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</si>
  <si>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</si>
  <si>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</si>
  <si>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</si>
  <si>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</si>
  <si>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</si>
  <si>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</si>
  <si>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</si>
  <si>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</si>
  <si>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</si>
  <si>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</si>
  <si>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</si>
  <si>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</si>
  <si>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</si>
  <si>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</si>
  <si>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</si>
  <si>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</si>
  <si>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</si>
  <si>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</si>
  <si>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</si>
  <si>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</si>
  <si>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</si>
  <si>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</si>
  <si>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</si>
  <si>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</si>
  <si>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</si>
  <si>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</si>
  <si>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</si>
  <si>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</si>
  <si>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</si>
  <si>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</si>
  <si>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</si>
  <si>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</si>
  <si>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</si>
  <si>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</si>
  <si>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</si>
  <si>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</si>
  <si>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</si>
  <si>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</si>
  <si>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</si>
  <si>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</si>
  <si>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</si>
  <si>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</si>
  <si>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</si>
  <si>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</si>
  <si>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</si>
  <si>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</si>
  <si>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</si>
  <si>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</si>
  <si>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</si>
  <si>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</si>
  <si>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</si>
  <si>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</si>
  <si>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</si>
  <si>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</si>
  <si>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</si>
  <si>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</si>
  <si>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</si>
  <si>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</si>
  <si>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</si>
  <si>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</si>
  <si>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</si>
  <si>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</si>
  <si>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</si>
  <si>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</si>
  <si>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</si>
  <si>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</si>
  <si>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</si>
  <si>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</si>
  <si>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</si>
  <si>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</si>
  <si>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</si>
  <si>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</si>
  <si>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</si>
  <si>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</si>
  <si>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</si>
  <si>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</si>
  <si>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</si>
  <si>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</si>
  <si>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</si>
  <si>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</si>
  <si>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</si>
  <si>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</si>
  <si>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</si>
  <si>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</si>
  <si>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</si>
  <si>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</si>
  <si>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</si>
  <si>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</si>
  <si>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</si>
  <si>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</si>
  <si>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</si>
  <si>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</si>
  <si>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</si>
  <si>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</si>
  <si>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</si>
  <si>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</si>
  <si>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</si>
  <si>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</si>
  <si>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</si>
  <si>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</si>
  <si>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</si>
  <si>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</si>
  <si>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</si>
  <si>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</si>
  <si>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</si>
  <si>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</si>
  <si>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</si>
  <si>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</si>
  <si>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</si>
  <si>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</si>
  <si>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</si>
  <si>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</si>
  <si>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</si>
  <si>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</si>
  <si>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</si>
  <si>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</si>
  <si>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</si>
  <si>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</si>
  <si>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</si>
  <si>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</si>
  <si>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</si>
  <si>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</si>
  <si>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</si>
  <si>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</si>
  <si>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</si>
  <si>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</si>
  <si>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</si>
  <si>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</si>
  <si>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</si>
  <si>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</si>
  <si>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</si>
  <si>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</si>
  <si>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</si>
  <si>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</si>
  <si>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</si>
  <si>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</si>
  <si>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</si>
  <si>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</si>
  <si>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</si>
  <si>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</si>
  <si>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</si>
  <si>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</si>
  <si>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</si>
  <si>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</si>
  <si>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</si>
  <si>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</si>
  <si>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</si>
  <si>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</si>
  <si>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</si>
  <si>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</si>
  <si>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</si>
  <si>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</si>
  <si>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</si>
  <si>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</si>
  <si>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</si>
  <si>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</si>
  <si>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</si>
  <si>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</si>
  <si>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</si>
  <si>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</si>
  <si>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</si>
  <si>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</si>
  <si>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</si>
  <si>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</si>
  <si>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</si>
  <si>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</si>
  <si>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</si>
  <si>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</si>
  <si>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</si>
  <si>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</si>
  <si>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</si>
  <si>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</si>
  <si>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</si>
  <si>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</si>
  <si>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</si>
  <si>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</si>
  <si>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</si>
  <si>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</si>
  <si>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</si>
  <si>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</si>
  <si>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</si>
  <si>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</si>
  <si>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</si>
  <si>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</si>
  <si>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</si>
  <si>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</si>
  <si>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</si>
  <si>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</si>
  <si>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</si>
  <si>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</si>
  <si>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</si>
  <si>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</si>
  <si>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</si>
  <si>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</si>
  <si>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</si>
  <si>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</si>
  <si>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</si>
  <si>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</si>
  <si>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</si>
  <si>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</si>
  <si>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</si>
  <si>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</si>
  <si>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</si>
  <si>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</si>
  <si>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</si>
  <si>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</si>
  <si>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</si>
  <si>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</si>
  <si>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</si>
  <si>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</si>
  <si>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</si>
  <si>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</si>
  <si>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</si>
  <si>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</si>
  <si>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</si>
  <si>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</si>
  <si>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</si>
  <si>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</si>
  <si>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</si>
  <si>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</si>
  <si>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</si>
  <si>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</si>
  <si>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</si>
  <si>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</si>
  <si>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</si>
  <si>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</si>
  <si>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</si>
  <si>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</si>
  <si>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</si>
  <si>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</si>
  <si>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</si>
  <si>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</si>
  <si>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</si>
  <si>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</si>
  <si>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</si>
  <si>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</si>
  <si>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</si>
  <si>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</si>
  <si>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</si>
  <si>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</si>
  <si>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</si>
  <si>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</si>
  <si>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</si>
  <si>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</si>
  <si>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</si>
  <si>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</si>
  <si>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</si>
  <si>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</si>
  <si>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</si>
  <si>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</si>
  <si>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</si>
  <si>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</si>
  <si>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</si>
  <si>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</si>
  <si>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</si>
  <si>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</si>
  <si>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</si>
  <si>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</si>
  <si>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</si>
  <si>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</si>
  <si>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</si>
  <si>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</si>
  <si>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</si>
  <si>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</si>
  <si>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</si>
  <si>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</si>
  <si>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</si>
  <si>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</si>
  <si>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</si>
  <si>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</si>
  <si>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</si>
  <si>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</si>
  <si>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</si>
  <si>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</si>
  <si>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</si>
  <si>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</si>
  <si>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</si>
  <si>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</si>
  <si>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</si>
  <si>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</si>
  <si>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</si>
  <si>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</si>
  <si>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</si>
  <si>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</si>
  <si>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</si>
  <si>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</si>
  <si>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</si>
  <si>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</si>
  <si>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</si>
  <si>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</si>
  <si>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</si>
  <si>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</si>
  <si>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</si>
  <si>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</si>
  <si>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</si>
  <si>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</si>
  <si>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</si>
  <si>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</si>
  <si>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</si>
  <si>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</si>
  <si>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</si>
  <si>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</si>
  <si>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</si>
  <si>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</si>
  <si>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</si>
  <si>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</si>
  <si>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</si>
  <si>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</si>
  <si>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</si>
  <si>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</si>
  <si>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</si>
  <si>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</si>
  <si>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</si>
  <si>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</si>
  <si>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</si>
  <si>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</si>
  <si>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</si>
  <si>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</si>
  <si>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</si>
  <si>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</si>
  <si>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</si>
  <si>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</si>
  <si>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</si>
  <si>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</si>
  <si>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</si>
  <si>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</si>
  <si>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</si>
  <si>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</si>
  <si>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</si>
  <si>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</si>
  <si>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</si>
  <si>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</si>
  <si>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</si>
  <si>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</si>
  <si>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</si>
  <si>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</si>
  <si>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</si>
  <si>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</si>
  <si>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</si>
  <si>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</si>
  <si>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</si>
  <si>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</si>
  <si>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</si>
  <si>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</si>
  <si>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</si>
  <si>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</si>
  <si>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</si>
  <si>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</si>
  <si>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</si>
  <si>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</si>
  <si>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</si>
  <si>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</si>
  <si>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</si>
  <si>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</si>
  <si>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</si>
  <si>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</si>
  <si>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</si>
  <si>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</si>
  <si>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</si>
  <si>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</si>
  <si>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</si>
  <si>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</si>
  <si>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</si>
  <si>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</si>
  <si>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</si>
  <si>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</si>
  <si>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</si>
  <si>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</si>
  <si>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</si>
  <si>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</si>
  <si>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</si>
  <si>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</si>
  <si>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</si>
  <si>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</si>
  <si>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</si>
  <si>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</si>
  <si>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</si>
  <si>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</si>
  <si>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</si>
  <si>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</si>
  <si>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</si>
  <si>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</si>
  <si>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</si>
  <si>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</si>
  <si>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</si>
  <si>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</si>
  <si>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</si>
  <si>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</si>
  <si>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</si>
  <si>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</si>
  <si>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</si>
  <si>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</si>
  <si>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</si>
  <si>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</si>
  <si>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</si>
  <si>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</si>
  <si>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</si>
  <si>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</si>
  <si>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</si>
  <si>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</si>
  <si>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</si>
  <si>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</si>
  <si>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</si>
  <si>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</si>
  <si>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</si>
  <si>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</si>
  <si>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</si>
  <si>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</si>
  <si>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</si>
  <si>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</si>
  <si>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</si>
  <si>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</si>
  <si>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</si>
  <si>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</si>
  <si>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</si>
  <si>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</si>
  <si>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</si>
  <si>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</si>
  <si>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</si>
  <si>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</si>
  <si>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</si>
  <si>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</si>
  <si>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</si>
  <si>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</si>
  <si>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</si>
  <si>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</si>
  <si>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</si>
  <si>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</si>
  <si>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</si>
  <si>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</si>
  <si>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</si>
  <si>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</si>
  <si>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</si>
  <si>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</si>
  <si>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</si>
  <si>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</si>
  <si>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</si>
  <si>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</si>
  <si>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</si>
  <si>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</si>
  <si>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</si>
  <si>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</si>
  <si>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</si>
  <si>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</si>
  <si>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</si>
  <si>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</si>
  <si>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</si>
  <si>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</si>
  <si>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</si>
  <si>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</si>
  <si>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</si>
  <si>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</si>
  <si>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</si>
  <si>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</si>
  <si>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</si>
  <si>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</si>
  <si>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</si>
  <si>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</si>
  <si>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</si>
  <si>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</si>
  <si>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</si>
  <si>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</si>
  <si>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</si>
  <si>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</si>
  <si>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</si>
  <si>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</si>
  <si>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</si>
  <si>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</si>
  <si>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</si>
  <si>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</si>
  <si>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</si>
  <si>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</si>
  <si>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</si>
  <si>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</si>
  <si>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</si>
  <si>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</si>
  <si>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</si>
  <si>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</si>
  <si>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</si>
  <si>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</si>
  <si>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</si>
  <si>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</si>
  <si>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</si>
  <si>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</si>
  <si>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</si>
  <si>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</si>
  <si>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</si>
  <si>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</si>
  <si>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</si>
  <si>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</si>
  <si>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</si>
  <si>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</si>
  <si>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</si>
  <si>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</si>
  <si>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</si>
  <si>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</si>
  <si>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</si>
  <si>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</si>
  <si>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</si>
  <si>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</si>
  <si>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</si>
  <si>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</si>
  <si>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</si>
  <si>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</si>
  <si>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</si>
  <si>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</si>
  <si>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</si>
  <si>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</si>
  <si>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</si>
  <si>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</si>
  <si>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</si>
  <si>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</si>
  <si>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</si>
  <si>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</si>
  <si>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</si>
  <si>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</si>
  <si>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</si>
  <si>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</si>
  <si>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</si>
  <si>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</si>
  <si>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</si>
  <si>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</si>
  <si>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</si>
  <si>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</si>
  <si>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</si>
  <si>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</si>
  <si>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</si>
  <si>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</si>
  <si>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</si>
  <si>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</si>
  <si>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</si>
  <si>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</si>
  <si>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</si>
  <si>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</si>
  <si>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</si>
  <si>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</si>
  <si>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</si>
  <si>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</si>
  <si>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</si>
  <si>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</si>
  <si>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</si>
  <si>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</si>
  <si>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</si>
  <si>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</si>
  <si>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</si>
  <si>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</si>
  <si>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</si>
  <si>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</si>
  <si>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</si>
  <si>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</si>
  <si>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</si>
  <si>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</si>
  <si>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</si>
  <si>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</si>
  <si>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</si>
  <si>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</si>
  <si>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</si>
  <si>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</si>
  <si>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</si>
  <si>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</si>
  <si>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</si>
  <si>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</si>
  <si>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</si>
  <si>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</si>
  <si>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</si>
  <si>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</si>
  <si>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</si>
  <si>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</si>
  <si>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</si>
  <si>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</si>
  <si>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</si>
  <si>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</si>
  <si>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</si>
  <si>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</si>
  <si>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</si>
  <si>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</si>
  <si>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</si>
  <si>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</si>
  <si>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</si>
  <si>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</si>
  <si>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</si>
  <si>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</si>
  <si>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</si>
  <si>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</si>
  <si>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</si>
  <si>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</si>
  <si>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</si>
  <si>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</si>
  <si>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</si>
  <si>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</si>
  <si>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</si>
  <si>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</si>
  <si>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</si>
  <si>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</si>
  <si>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</si>
  <si>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</si>
  <si>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</si>
  <si>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</si>
  <si>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</si>
  <si>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</si>
  <si>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</si>
  <si>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</si>
  <si>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</si>
  <si>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</si>
  <si>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</si>
  <si>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</si>
  <si>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</si>
  <si>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</si>
  <si>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</si>
  <si>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</si>
  <si>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</si>
  <si>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</si>
  <si>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</si>
  <si>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</si>
  <si>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</si>
  <si>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</si>
  <si>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</si>
  <si>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</si>
  <si>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</si>
  <si>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</si>
  <si>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</si>
  <si>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</si>
  <si>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</si>
  <si>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</si>
  <si>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</si>
  <si>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</si>
  <si>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</si>
  <si>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</si>
  <si>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</si>
  <si>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</si>
  <si>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</si>
  <si>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</si>
  <si>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</si>
  <si>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</si>
  <si>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</si>
  <si>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</si>
  <si>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</si>
  <si>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</si>
  <si>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</si>
  <si>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</si>
  <si>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</si>
  <si>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</si>
  <si>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</si>
  <si>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</si>
  <si>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</si>
  <si>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</si>
  <si>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</si>
  <si>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</si>
  <si>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</si>
  <si>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</si>
  <si>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</si>
  <si>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</si>
  <si>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</si>
  <si>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</si>
  <si>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</si>
  <si>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</si>
  <si>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</si>
  <si>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</si>
  <si>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</si>
  <si>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</si>
  <si>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</si>
  <si>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</si>
  <si>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</si>
  <si>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</si>
  <si>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</si>
  <si>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</si>
  <si>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</si>
  <si>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</si>
  <si>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</si>
  <si>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</si>
  <si>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</si>
  <si>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</si>
  <si>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</si>
  <si>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</si>
  <si>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</si>
  <si>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</si>
  <si>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</si>
  <si>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</si>
  <si>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</si>
  <si>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</si>
  <si>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</si>
  <si>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</si>
  <si>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</si>
  <si>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</si>
  <si>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</si>
  <si>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</si>
  <si>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</si>
  <si>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</si>
  <si>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</si>
  <si>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</si>
  <si>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</si>
  <si>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</si>
  <si>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</si>
  <si>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</si>
  <si>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</si>
  <si>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</si>
  <si>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</si>
  <si>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</si>
  <si>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</si>
  <si>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</si>
  <si>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</si>
  <si>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</si>
  <si>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</si>
  <si>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</si>
  <si>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</si>
  <si>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</si>
  <si>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</si>
  <si>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</si>
  <si>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</si>
  <si>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</si>
  <si>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</si>
  <si>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</si>
  <si>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</si>
  <si>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</si>
  <si>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</si>
  <si>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</si>
  <si>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</si>
  <si>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</si>
  <si>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</si>
  <si>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</si>
  <si>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</si>
  <si>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</si>
  <si>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</si>
  <si>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</si>
  <si>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</si>
  <si>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</si>
  <si>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</si>
  <si>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</si>
  <si>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</si>
  <si>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</si>
  <si>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</si>
  <si>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</si>
  <si>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</si>
  <si>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</si>
  <si>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</si>
  <si>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</si>
  <si>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</si>
  <si>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</si>
  <si>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</si>
  <si>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</si>
  <si>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</si>
  <si>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</si>
  <si>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</si>
  <si>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</si>
  <si>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</si>
  <si>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</si>
  <si>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</si>
  <si>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</si>
  <si>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</si>
  <si>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</si>
  <si>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</si>
  <si>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</si>
  <si>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</si>
  <si>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</si>
  <si>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</si>
  <si>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</si>
  <si>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</si>
  <si>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</si>
  <si>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</si>
  <si>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</si>
  <si>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</si>
  <si>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</si>
  <si>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</si>
  <si>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</si>
  <si>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</si>
  <si>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</si>
  <si>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</si>
  <si>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</si>
  <si>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</si>
  <si>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</si>
  <si>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</si>
  <si>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</si>
  <si>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</si>
  <si>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</si>
  <si>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</si>
  <si>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</si>
  <si>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</si>
  <si>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</si>
  <si>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</si>
  <si>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</si>
  <si>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</si>
  <si>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</si>
  <si>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</si>
  <si>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</si>
  <si>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</si>
  <si>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</si>
  <si>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</si>
  <si>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</si>
  <si>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</si>
  <si>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</si>
  <si>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</si>
  <si>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</si>
  <si>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</si>
  <si>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</si>
  <si>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</si>
  <si>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</si>
  <si>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</si>
  <si>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</si>
  <si>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</si>
  <si>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</si>
  <si>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</si>
  <si>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</si>
  <si>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</si>
  <si>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</si>
  <si>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</si>
  <si>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</si>
  <si>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</si>
  <si>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</si>
  <si>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</si>
  <si>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</si>
  <si>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</si>
  <si>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</si>
  <si>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</si>
  <si>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</si>
  <si>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</si>
  <si>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</si>
  <si>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</si>
  <si>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</si>
  <si>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</si>
  <si>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</si>
  <si>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</si>
  <si>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</si>
  <si>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</si>
  <si>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</si>
  <si>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</si>
  <si>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</si>
  <si>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</si>
  <si>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</si>
  <si>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</si>
  <si>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</si>
  <si>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</si>
  <si>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</si>
  <si>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</si>
  <si>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</si>
  <si>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</si>
  <si>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</si>
  <si>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</si>
  <si>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</si>
  <si>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</si>
  <si>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</si>
  <si>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</si>
  <si>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</si>
  <si>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</si>
  <si>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</si>
  <si>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</si>
  <si>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</si>
  <si>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</si>
  <si>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</si>
  <si>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</si>
  <si>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</si>
  <si>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</si>
  <si>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</si>
  <si>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</si>
  <si>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</si>
  <si>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</si>
  <si>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</si>
  <si>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</si>
  <si>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</si>
  <si>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</si>
  <si>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</si>
  <si>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</si>
  <si>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</si>
  <si>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</si>
  <si>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</si>
  <si>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</si>
  <si>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</si>
  <si>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</si>
  <si>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</si>
  <si>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</si>
  <si>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</si>
  <si>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</si>
  <si>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</si>
  <si>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</si>
  <si>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</si>
  <si>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</si>
  <si>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</si>
  <si>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</si>
  <si>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</si>
  <si>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</si>
  <si>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</si>
  <si>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</si>
  <si>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</si>
  <si>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</si>
  <si>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</si>
  <si>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</si>
  <si>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</si>
  <si>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</si>
  <si>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</si>
  <si>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</si>
  <si>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</si>
  <si>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</si>
  <si>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</si>
  <si>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</si>
  <si>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</si>
  <si>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</si>
  <si>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</si>
  <si>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</si>
  <si>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</si>
  <si>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</si>
  <si>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</si>
  <si>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</si>
  <si>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</si>
  <si>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</si>
  <si>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</si>
  <si>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</si>
  <si>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</si>
  <si>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</si>
  <si>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</si>
  <si>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</si>
  <si>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</si>
  <si>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</si>
  <si>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</si>
  <si>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</si>
  <si>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</si>
  <si>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</si>
  <si>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</si>
  <si>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</si>
  <si>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</si>
  <si>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</si>
  <si>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</si>
  <si>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</si>
  <si>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</si>
  <si>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</si>
  <si>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</si>
  <si>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</si>
  <si>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</si>
  <si>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</si>
  <si>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</si>
  <si>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</si>
  <si>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</si>
  <si>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</si>
  <si>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</si>
  <si>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</si>
  <si>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</si>
  <si>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</si>
  <si>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</si>
  <si>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</si>
  <si>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</si>
  <si>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</si>
  <si>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</si>
  <si>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</si>
  <si>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</si>
  <si>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</si>
  <si>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</si>
  <si>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</si>
  <si>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</si>
  <si>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</si>
  <si>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</si>
  <si>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</si>
  <si>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</si>
  <si>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</si>
  <si>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</si>
  <si>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</si>
  <si>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</si>
  <si>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</si>
  <si>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</si>
  <si>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</si>
  <si>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</si>
  <si>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</si>
  <si>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</si>
  <si>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</si>
  <si>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</si>
  <si>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</si>
  <si>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</si>
  <si>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</si>
  <si>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</si>
  <si>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</si>
  <si>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</si>
  <si>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</si>
  <si>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</si>
  <si>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</si>
  <si>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</si>
  <si>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</si>
  <si>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</si>
  <si>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</si>
  <si>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</si>
  <si>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</si>
  <si>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</si>
  <si>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</si>
  <si>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</si>
  <si>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</si>
  <si>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</si>
  <si>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</si>
  <si>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</si>
  <si>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</si>
  <si>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</si>
  <si>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</si>
  <si>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</si>
  <si>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</si>
  <si>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</si>
  <si>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</si>
  <si>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</si>
  <si>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</si>
  <si>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</si>
  <si>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</si>
  <si>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</si>
  <si>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</si>
  <si>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</si>
  <si>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</si>
  <si>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</si>
  <si>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</si>
  <si>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</si>
  <si>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</si>
  <si>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</si>
  <si>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</si>
  <si>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</si>
  <si>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</si>
  <si>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</si>
  <si>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</si>
  <si>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</si>
  <si>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</si>
  <si>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</si>
  <si>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</si>
  <si>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</si>
  <si>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</si>
  <si>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</si>
  <si>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</si>
  <si>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</si>
  <si>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</si>
  <si>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</si>
  <si>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</si>
  <si>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</si>
  <si>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</si>
  <si>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</si>
  <si>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</si>
  <si>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</si>
  <si>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</si>
  <si>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</si>
  <si>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</si>
  <si>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</si>
  <si>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</si>
  <si>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</si>
  <si>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</si>
  <si>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</si>
  <si>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</si>
  <si>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</si>
  <si>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</si>
  <si>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</si>
  <si>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</si>
  <si>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</si>
  <si>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</si>
  <si>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</si>
  <si>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</si>
  <si>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</si>
  <si>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</si>
  <si>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</si>
  <si>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</si>
  <si>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</si>
  <si>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</si>
  <si>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</si>
  <si>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</si>
  <si>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</si>
  <si>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</si>
  <si>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</si>
  <si>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</si>
  <si>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</si>
  <si>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</si>
  <si>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</si>
  <si>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</si>
  <si>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</si>
  <si>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</si>
  <si>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</si>
  <si>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</si>
  <si>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</si>
  <si>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</si>
  <si>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</si>
  <si>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</si>
  <si>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</si>
  <si>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</si>
  <si>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</si>
  <si>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</si>
  <si>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</si>
  <si>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</si>
  <si>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</si>
  <si>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</si>
  <si>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</si>
  <si>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</si>
  <si>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</si>
  <si>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</si>
  <si>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</si>
  <si>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</si>
  <si>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</si>
  <si>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</si>
  <si>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</si>
  <si>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</si>
  <si>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</si>
  <si>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</si>
  <si>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</si>
  <si>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</si>
  <si>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</si>
  <si>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</si>
  <si>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</si>
  <si>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</si>
  <si>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</si>
  <si>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</si>
  <si>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</si>
  <si>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</si>
  <si>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</si>
  <si>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</si>
  <si>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</si>
  <si>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</si>
  <si>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</si>
  <si>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</si>
  <si>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</si>
  <si>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</si>
  <si>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</si>
  <si>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</si>
  <si>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</si>
  <si>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</si>
  <si>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</si>
  <si>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</si>
  <si>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</si>
  <si>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</si>
  <si>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</si>
  <si>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</si>
  <si>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</si>
  <si>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</si>
  <si>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</si>
  <si>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</si>
  <si>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</si>
  <si>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</si>
  <si>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</si>
  <si>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</si>
  <si>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</si>
  <si>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</si>
  <si>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</si>
  <si>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</si>
  <si>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</si>
  <si>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</si>
  <si>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</si>
  <si>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</si>
  <si>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</si>
  <si>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</si>
  <si>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</si>
  <si>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</si>
  <si>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</si>
  <si>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</si>
  <si>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</si>
  <si>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</si>
  <si>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</si>
  <si>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</si>
  <si>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</si>
  <si>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</si>
  <si>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</si>
  <si>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</si>
  <si>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</si>
  <si>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</si>
  <si>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</si>
  <si>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</si>
  <si>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</si>
  <si>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</si>
  <si>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</si>
  <si>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</si>
  <si>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</si>
  <si>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</si>
  <si>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</si>
  <si>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</si>
  <si>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</si>
  <si>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</si>
  <si>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</si>
  <si>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</si>
  <si>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</si>
  <si>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</si>
  <si>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</si>
  <si>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</si>
  <si>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</si>
  <si>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</si>
  <si>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</si>
  <si>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</si>
  <si>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</si>
  <si>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</si>
  <si>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</si>
  <si>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</si>
  <si>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</si>
  <si>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</si>
  <si>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</si>
  <si>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</si>
  <si>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</si>
  <si>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</si>
  <si>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</si>
  <si>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</si>
  <si>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</si>
  <si>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</si>
  <si>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</si>
  <si>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</si>
  <si>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</si>
  <si>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</si>
  <si>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</si>
  <si>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</si>
  <si>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</si>
  <si>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</si>
  <si>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</si>
  <si>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</si>
  <si>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</si>
  <si>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</si>
  <si>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</si>
  <si>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</si>
  <si>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</si>
  <si>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</si>
  <si>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</si>
  <si>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</si>
  <si>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</si>
  <si>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</si>
  <si>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</si>
  <si>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</si>
  <si>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</si>
  <si>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</si>
  <si>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</si>
  <si>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</si>
  <si>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</si>
  <si>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</si>
  <si>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</si>
  <si>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</si>
  <si>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</si>
  <si>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</si>
  <si>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</si>
  <si>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</si>
  <si>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</si>
  <si>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</si>
  <si>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</si>
  <si>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</si>
  <si>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</si>
  <si>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</si>
  <si>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</si>
  <si>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</si>
  <si>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</si>
  <si>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</si>
  <si>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</si>
  <si>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</si>
  <si>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</si>
  <si>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</si>
  <si>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</si>
  <si>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</si>
  <si>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</si>
  <si>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</si>
  <si>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</si>
  <si>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</si>
  <si>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</si>
  <si>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</si>
  <si>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</si>
  <si>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</si>
  <si>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</si>
  <si>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</si>
  <si>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</si>
  <si>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</si>
  <si>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</si>
  <si>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</si>
  <si>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</si>
  <si>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</si>
  <si>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</si>
  <si>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</si>
  <si>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</si>
  <si>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</si>
  <si>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</si>
  <si>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</si>
  <si>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</si>
  <si>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</si>
  <si>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</si>
  <si>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</si>
  <si>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</si>
  <si>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</si>
  <si>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</si>
  <si>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</si>
  <si>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</si>
  <si>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</si>
  <si>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</si>
  <si>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</si>
  <si>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</si>
  <si>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</si>
  <si>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</si>
  <si>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</si>
  <si>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</si>
  <si>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</si>
  <si>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</si>
  <si>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</si>
  <si>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</si>
  <si>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</si>
  <si>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</si>
  <si>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</si>
  <si>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</si>
  <si>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</si>
  <si>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</si>
  <si>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</si>
  <si>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</si>
  <si>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</si>
  <si>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</si>
  <si>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</si>
  <si>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</si>
  <si>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</si>
  <si>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</si>
  <si>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</si>
  <si>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</si>
  <si>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</si>
  <si>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</si>
  <si>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</si>
  <si>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</si>
  <si>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</si>
  <si>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</si>
  <si>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</si>
  <si>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</si>
  <si>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</si>
  <si>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</si>
  <si>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</si>
  <si>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</si>
  <si>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</si>
  <si>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</si>
  <si>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</si>
  <si>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</si>
  <si>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</si>
  <si>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</si>
  <si>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</si>
  <si>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</si>
  <si>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</si>
  <si>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</si>
  <si>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</si>
  <si>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</si>
  <si>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</si>
  <si>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</si>
  <si>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</si>
  <si>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</si>
  <si>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</si>
  <si>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</si>
  <si>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</si>
  <si>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</si>
  <si>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</si>
  <si>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</si>
  <si>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</si>
  <si>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</si>
  <si>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</si>
  <si>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</si>
  <si>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</si>
  <si>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</si>
  <si>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</si>
  <si>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</si>
  <si>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</si>
  <si>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</si>
  <si>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</si>
  <si>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</si>
  <si>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</si>
  <si>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</si>
  <si>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</si>
  <si>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</si>
  <si>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</si>
  <si>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</si>
  <si>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</si>
  <si>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</si>
  <si>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</si>
  <si>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</si>
  <si>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</si>
  <si>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</si>
  <si>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</si>
  <si>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</si>
  <si>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</si>
  <si>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</si>
  <si>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</si>
  <si>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</si>
  <si>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</si>
  <si>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</si>
  <si>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</si>
  <si>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</si>
  <si>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</si>
  <si>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</si>
  <si>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</si>
  <si>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</si>
  <si>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</si>
  <si>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</si>
  <si>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</si>
  <si>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</si>
  <si>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</si>
  <si>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</si>
  <si>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</si>
  <si>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</si>
  <si>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</si>
  <si>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</si>
  <si>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</si>
  <si>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</si>
  <si>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</si>
  <si>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</si>
  <si>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</si>
  <si>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</si>
  <si>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</si>
  <si>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</si>
  <si>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</si>
  <si>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</si>
  <si>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</si>
  <si>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</si>
  <si>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</si>
  <si>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</si>
  <si>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</si>
  <si>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</si>
  <si>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</si>
  <si>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</si>
  <si>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</si>
  <si>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</si>
  <si>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</si>
  <si>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</si>
  <si>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</si>
  <si>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</si>
  <si>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</si>
  <si>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</si>
  <si>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</si>
  <si>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</si>
  <si>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</si>
  <si>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</si>
  <si>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</si>
  <si>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</si>
  <si>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</si>
  <si>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</si>
  <si>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</si>
  <si>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</si>
  <si>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</si>
  <si>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</si>
  <si>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</si>
  <si>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</si>
  <si>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</si>
  <si>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</si>
  <si>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</si>
  <si>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</si>
  <si>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</si>
  <si>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</si>
  <si>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</si>
  <si>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</si>
  <si>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</si>
  <si>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</si>
  <si>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</si>
  <si>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</si>
  <si>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</si>
  <si>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</si>
  <si>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</si>
  <si>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</si>
  <si>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</si>
  <si>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</si>
  <si>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</si>
  <si>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</si>
  <si>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</si>
  <si>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</si>
  <si>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</si>
  <si>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</si>
  <si>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</si>
  <si>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</si>
  <si>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</si>
  <si>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</si>
  <si>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</si>
  <si>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</si>
  <si>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</si>
  <si>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</si>
  <si>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</si>
  <si>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</si>
  <si>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</si>
  <si>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</si>
  <si>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</si>
  <si>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</si>
  <si>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</si>
  <si>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</si>
  <si>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</si>
  <si>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</si>
  <si>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</si>
  <si>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</si>
  <si>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</si>
  <si>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</si>
  <si>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</si>
  <si>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</si>
  <si>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</si>
  <si>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</si>
  <si>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</si>
  <si>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</si>
  <si>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</si>
  <si>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</si>
  <si>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</si>
  <si>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</si>
  <si>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</si>
  <si>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</si>
  <si>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</si>
  <si>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</si>
  <si>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</si>
  <si>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</si>
  <si>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</si>
  <si>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</si>
  <si>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</si>
  <si>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</si>
  <si>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</si>
  <si>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</si>
  <si>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</si>
  <si>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</si>
  <si>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</si>
  <si>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</si>
  <si>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</si>
  <si>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</si>
  <si>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</si>
  <si>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</si>
  <si>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</si>
  <si>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</si>
  <si>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</si>
  <si>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</si>
  <si>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</si>
  <si>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</si>
  <si>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</si>
  <si>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</si>
  <si>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</si>
  <si>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</si>
  <si>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</si>
  <si>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</si>
  <si>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</si>
  <si>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</si>
  <si>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</si>
  <si>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</si>
  <si>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</si>
  <si>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</si>
  <si>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</si>
  <si>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</si>
  <si>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</si>
  <si>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</si>
  <si>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</si>
  <si>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</si>
  <si>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</si>
  <si>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</si>
  <si>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</si>
  <si>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</si>
  <si>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</si>
  <si>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</si>
  <si>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</si>
  <si>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</si>
  <si>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</si>
  <si>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</si>
  <si>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</si>
  <si>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</si>
  <si>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</si>
  <si>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</si>
  <si>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</si>
  <si>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</si>
  <si>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</si>
  <si>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</si>
  <si>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</si>
  <si>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</si>
  <si>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</si>
  <si>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</si>
  <si>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</si>
  <si>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</si>
  <si>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</si>
  <si>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</si>
  <si>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</si>
  <si>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</si>
  <si>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</si>
  <si>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</si>
  <si>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</si>
  <si>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</si>
  <si>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</si>
  <si>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</si>
  <si>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</si>
  <si>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</si>
  <si>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</si>
  <si>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</si>
  <si>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</si>
  <si>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</si>
  <si>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</si>
  <si>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</si>
  <si>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</si>
  <si>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</si>
  <si>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</si>
  <si>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</si>
  <si>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</si>
  <si>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</si>
  <si>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</si>
  <si>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</si>
  <si>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</si>
  <si>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</si>
  <si>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</si>
  <si>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</si>
  <si>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</si>
  <si>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</si>
  <si>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</si>
  <si>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</si>
  <si>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</si>
  <si>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</si>
  <si>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</si>
  <si>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</si>
  <si>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</si>
  <si>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</si>
  <si>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</si>
  <si>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</si>
  <si>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</si>
  <si>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</si>
  <si>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</si>
  <si>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</si>
  <si>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</si>
  <si>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</si>
  <si>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</si>
  <si>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</si>
  <si>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</si>
  <si>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</si>
  <si>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</si>
  <si>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</si>
  <si>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</si>
  <si>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</si>
  <si>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</si>
  <si>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</si>
  <si>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</si>
  <si>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</si>
  <si>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</si>
  <si>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</si>
  <si>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</si>
  <si>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</si>
  <si>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</si>
  <si>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</si>
  <si>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</si>
  <si>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</si>
  <si>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</si>
  <si>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</si>
  <si>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</si>
  <si>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</si>
  <si>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</si>
  <si>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</si>
  <si>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</si>
  <si>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</si>
  <si>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</si>
  <si>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</si>
  <si>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</si>
  <si>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</si>
  <si>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</si>
  <si>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</si>
  <si>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</si>
  <si>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</si>
  <si>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</si>
  <si>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</si>
  <si>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</si>
  <si>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</si>
  <si>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</si>
  <si>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</si>
  <si>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</si>
  <si>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</si>
  <si>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</si>
  <si>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</si>
  <si>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</si>
  <si>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</si>
  <si>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</si>
  <si>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</si>
  <si>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</si>
  <si>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</si>
  <si>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</si>
  <si>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</si>
  <si>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</si>
  <si>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</si>
  <si>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</si>
  <si>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</si>
  <si>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</si>
  <si>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</si>
  <si>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</si>
  <si>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</si>
  <si>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</si>
  <si>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</si>
  <si>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</si>
  <si>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</si>
  <si>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</si>
  <si>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</si>
  <si>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</si>
  <si>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</si>
  <si>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</si>
  <si>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</si>
  <si>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</si>
  <si>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</si>
  <si>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</si>
  <si>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</si>
  <si>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</si>
  <si>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</si>
  <si>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</si>
  <si>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</si>
  <si>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</si>
  <si>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</si>
  <si>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</si>
  <si>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</si>
  <si>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</si>
  <si>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</si>
  <si>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</si>
  <si>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</si>
  <si>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</si>
  <si>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</si>
  <si>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</si>
  <si>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</si>
  <si>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</si>
  <si>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</si>
  <si>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</si>
  <si>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</si>
  <si>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</si>
  <si>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</si>
  <si>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</si>
  <si>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</si>
  <si>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</si>
  <si>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</si>
  <si>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</si>
  <si>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</si>
  <si>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</si>
  <si>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</si>
  <si>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</si>
  <si>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</si>
  <si>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</si>
  <si>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</si>
  <si>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</si>
  <si>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</si>
  <si>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</si>
  <si>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</si>
  <si>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</si>
  <si>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</si>
  <si>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</si>
  <si>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</si>
  <si>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</si>
  <si>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</si>
  <si>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</si>
  <si>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</si>
  <si>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</si>
  <si>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</si>
  <si>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</si>
  <si>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</si>
  <si>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</si>
  <si>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</si>
  <si>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</si>
  <si>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</si>
  <si>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</si>
  <si>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</si>
  <si>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</si>
  <si>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</si>
  <si>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</si>
  <si>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</si>
  <si>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</si>
  <si>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</si>
  <si>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</si>
  <si>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</si>
  <si>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</si>
  <si>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</si>
  <si>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</si>
  <si>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</si>
  <si>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</si>
  <si>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</si>
  <si>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</si>
  <si>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</si>
  <si>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</si>
  <si>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</si>
  <si>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</si>
  <si>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</si>
  <si>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</si>
  <si>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</si>
  <si>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</si>
  <si>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</si>
  <si>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</si>
  <si>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</si>
  <si>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</si>
  <si>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</si>
  <si>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</si>
  <si>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</si>
  <si>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</si>
  <si>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</si>
  <si>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</si>
  <si>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</si>
  <si>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</si>
  <si>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</si>
  <si>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</si>
  <si>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</si>
  <si>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</si>
  <si>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</si>
  <si>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</si>
  <si>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</si>
  <si>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</si>
  <si>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</si>
  <si>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</si>
  <si>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</si>
  <si>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</si>
  <si>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</si>
  <si>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</si>
  <si>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</si>
  <si>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</si>
  <si>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</si>
  <si>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</si>
  <si>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</si>
  <si>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</si>
  <si>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</si>
  <si>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</si>
  <si>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</si>
  <si>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</si>
  <si>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</si>
  <si>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</si>
  <si>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</si>
  <si>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</si>
  <si>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</si>
  <si>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</si>
  <si>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</si>
  <si>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</si>
  <si>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</si>
  <si>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</si>
  <si>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</si>
  <si>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</si>
  <si>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</si>
  <si>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</si>
  <si>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</si>
  <si>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</si>
  <si>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</si>
  <si>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</si>
  <si>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</si>
  <si>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</si>
  <si>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</si>
  <si>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</si>
  <si>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</si>
  <si>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</si>
  <si>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</si>
  <si>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</si>
  <si>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</si>
  <si>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</si>
  <si>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</si>
  <si>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</si>
  <si>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</si>
  <si>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</si>
  <si>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</si>
  <si>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</si>
  <si>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</si>
  <si>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</si>
  <si>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</si>
  <si>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</si>
  <si>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</si>
  <si>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</si>
  <si>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</si>
  <si>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</si>
  <si>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</si>
  <si>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</si>
  <si>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</si>
  <si>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</si>
  <si>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</si>
  <si>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</si>
  <si>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</si>
  <si>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</si>
  <si>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</si>
  <si>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</si>
  <si>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</si>
  <si>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</si>
  <si>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</si>
  <si>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</si>
  <si>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</si>
  <si>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</si>
  <si>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</si>
  <si>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</si>
  <si>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</si>
  <si>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</si>
  <si>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</si>
  <si>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</si>
  <si>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</si>
  <si>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</si>
  <si>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</si>
  <si>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</si>
  <si>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</si>
  <si>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</si>
  <si>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</si>
  <si>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</si>
  <si>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</si>
  <si>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</si>
  <si>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</si>
  <si>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</si>
  <si>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</si>
  <si>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</si>
  <si>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</si>
  <si>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</si>
  <si>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</si>
  <si>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</si>
  <si>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</si>
  <si>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</si>
  <si>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</si>
  <si>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</si>
  <si>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</si>
  <si>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</si>
  <si>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</si>
  <si>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</si>
  <si>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</si>
  <si>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</si>
  <si>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</si>
  <si>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</si>
  <si>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</si>
  <si>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</si>
  <si>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</si>
  <si>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</si>
  <si>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</si>
  <si>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</si>
  <si>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</si>
  <si>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</si>
  <si>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</si>
  <si>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</si>
  <si>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</si>
  <si>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</si>
  <si>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</si>
  <si>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</si>
  <si>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</si>
  <si>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</si>
  <si>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</si>
  <si>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</si>
  <si>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</si>
  <si>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</si>
  <si>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</si>
  <si>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</si>
  <si>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</si>
  <si>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</si>
  <si>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</si>
  <si>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</si>
  <si>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</si>
  <si>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</si>
  <si>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</si>
  <si>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</si>
  <si>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</si>
  <si>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</si>
  <si>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</si>
  <si>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</si>
  <si>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</si>
  <si>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</si>
  <si>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</si>
  <si>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</si>
  <si>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</si>
  <si>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</si>
  <si>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</si>
  <si>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</si>
  <si>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</si>
  <si>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</si>
  <si>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</si>
  <si>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</si>
  <si>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</si>
  <si>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</si>
  <si>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</si>
  <si>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</si>
  <si>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</si>
  <si>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</si>
  <si>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</si>
  <si>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</si>
  <si>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</si>
  <si>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</si>
  <si>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</si>
  <si>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</si>
  <si>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</si>
  <si>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</si>
  <si>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</si>
  <si>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</si>
  <si>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</si>
  <si>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</si>
  <si>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</si>
  <si>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</si>
  <si>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</si>
  <si>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</si>
  <si>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</si>
  <si>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</si>
  <si>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</si>
  <si>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</si>
  <si>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</si>
  <si>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</si>
  <si>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</si>
  <si>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</si>
  <si>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</si>
  <si>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</si>
  <si>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</si>
  <si>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</si>
  <si>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</si>
  <si>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</si>
  <si>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</si>
  <si>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</si>
  <si>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</si>
  <si>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</si>
  <si>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</si>
  <si>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</si>
  <si>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</si>
  <si>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</si>
  <si>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</si>
  <si>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</si>
  <si>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</si>
  <si>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</si>
  <si>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</si>
  <si>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</si>
  <si>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</si>
  <si>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</si>
  <si>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</si>
  <si>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</si>
  <si>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</si>
  <si>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</si>
  <si>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</si>
  <si>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</si>
  <si>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</si>
  <si>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</si>
  <si>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</si>
  <si>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</si>
  <si>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</si>
  <si>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</si>
  <si>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</si>
  <si>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</si>
  <si>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</si>
  <si>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</si>
  <si>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</si>
  <si>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</si>
  <si>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</si>
  <si>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</si>
  <si>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</si>
  <si>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</si>
  <si>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</si>
  <si>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</si>
  <si>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</si>
  <si>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</si>
  <si>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</si>
  <si>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</si>
  <si>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</si>
  <si>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</si>
  <si>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</si>
  <si>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</si>
  <si>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</si>
  <si>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</si>
  <si>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</si>
  <si>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</si>
  <si>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</si>
  <si>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</si>
  <si>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</si>
  <si>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</si>
  <si>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</si>
  <si>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</si>
  <si>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</si>
  <si>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</si>
  <si>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</si>
  <si>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</si>
  <si>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</si>
  <si>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</si>
  <si>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</si>
  <si>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</si>
  <si>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</si>
  <si>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</si>
  <si>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</si>
  <si>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</si>
  <si>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</si>
  <si>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</si>
  <si>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</si>
  <si>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</si>
  <si>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</si>
  <si>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</si>
  <si>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</si>
  <si>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</si>
  <si>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</si>
  <si>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</si>
  <si>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</si>
  <si>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</si>
  <si>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</si>
  <si>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</si>
  <si>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</si>
  <si>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</si>
  <si>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</si>
  <si>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</si>
  <si>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</si>
  <si>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</si>
  <si>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</si>
  <si>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</si>
  <si>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</si>
  <si>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</si>
  <si>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</si>
  <si>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</si>
  <si>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</si>
  <si>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</si>
  <si>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</si>
  <si>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</si>
  <si>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</si>
  <si>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</si>
  <si>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</si>
  <si>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</si>
  <si>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</si>
  <si>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</si>
  <si>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</si>
  <si>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</si>
  <si>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</si>
  <si>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</si>
  <si>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</si>
  <si>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</si>
  <si>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</si>
  <si>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</si>
  <si>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</si>
  <si>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</si>
  <si>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</si>
  <si>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</si>
  <si>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</si>
  <si>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</si>
  <si>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</si>
  <si>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</si>
  <si>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</si>
  <si>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</si>
  <si>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</si>
  <si>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</si>
  <si>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</si>
  <si>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</si>
  <si>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</si>
  <si>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</si>
  <si>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</si>
  <si>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</si>
  <si>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</si>
  <si>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</si>
  <si>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</si>
  <si>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</si>
  <si>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</si>
  <si>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</si>
  <si>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</si>
  <si>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</si>
  <si>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</si>
  <si>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</si>
  <si>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</si>
  <si>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</si>
  <si>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</si>
  <si>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</si>
  <si>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</si>
  <si>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</si>
  <si>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</si>
  <si>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</si>
  <si>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</si>
  <si>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</si>
  <si>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</si>
  <si>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</si>
  <si>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</si>
  <si>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</si>
  <si>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</si>
  <si>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</si>
  <si>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</si>
  <si>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</si>
  <si>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</si>
  <si>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</si>
  <si>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</si>
  <si>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</si>
  <si>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</si>
  <si>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</si>
  <si>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</si>
  <si>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</si>
  <si>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</si>
  <si>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</si>
  <si>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</si>
  <si>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</si>
  <si>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</si>
  <si>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</si>
  <si>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</si>
  <si>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</si>
  <si>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</si>
  <si>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</si>
  <si>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</si>
  <si>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</si>
  <si>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</si>
  <si>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</si>
  <si>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</si>
  <si>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</si>
  <si>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</si>
  <si>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</si>
  <si>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</si>
  <si>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</si>
  <si>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</si>
  <si>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</si>
  <si>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</si>
  <si>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</si>
  <si>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</si>
  <si>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</si>
  <si>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</si>
  <si>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</si>
  <si>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</si>
  <si>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</si>
  <si>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</si>
  <si>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</si>
  <si>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</si>
  <si>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</si>
  <si>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</si>
  <si>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</si>
  <si>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</si>
  <si>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</si>
  <si>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</si>
  <si>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</si>
  <si>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</si>
  <si>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</si>
  <si>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</si>
  <si>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</si>
  <si>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</si>
  <si>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</si>
  <si>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</si>
  <si>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</si>
  <si>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</si>
  <si>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</si>
  <si>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</si>
  <si>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</si>
  <si>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</si>
  <si>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</si>
  <si>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</si>
  <si>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</si>
  <si>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</si>
  <si>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</si>
  <si>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</si>
  <si>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</si>
  <si>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</si>
  <si>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</si>
  <si>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</si>
  <si>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</si>
  <si>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</si>
  <si>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</si>
  <si>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</si>
  <si>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</si>
  <si>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</si>
  <si>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</si>
  <si>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</si>
  <si>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</si>
  <si>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</si>
  <si>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</si>
  <si>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</si>
  <si>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</si>
  <si>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</si>
  <si>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</si>
  <si>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</si>
  <si>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</si>
  <si>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</si>
  <si>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</si>
  <si>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</si>
  <si>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</si>
  <si>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</si>
  <si>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</si>
  <si>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</si>
  <si>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</si>
  <si>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</si>
  <si>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</si>
  <si>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</si>
  <si>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</si>
  <si>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</si>
  <si>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</si>
  <si>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</si>
  <si>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</si>
  <si>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</si>
  <si>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</si>
  <si>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</si>
  <si>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</si>
  <si>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</si>
  <si>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</si>
  <si>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</si>
  <si>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</si>
  <si>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</si>
  <si>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</si>
  <si>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</si>
  <si>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</si>
  <si>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</si>
  <si>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</si>
  <si>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</si>
  <si>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</si>
  <si>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</si>
  <si>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</si>
  <si>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</si>
  <si>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</si>
  <si>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</si>
  <si>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</si>
  <si>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</si>
  <si>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</si>
  <si>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</si>
  <si>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</si>
  <si>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</si>
  <si>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</si>
  <si>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</si>
  <si>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</si>
  <si>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</si>
  <si>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</si>
  <si>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</si>
  <si>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</si>
  <si>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</si>
  <si>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</si>
  <si>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</si>
  <si>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</si>
  <si>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</si>
  <si>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</si>
  <si>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</si>
  <si>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</si>
  <si>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</si>
  <si>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</si>
  <si>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</si>
  <si>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</si>
  <si>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</si>
  <si>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</si>
  <si>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</si>
  <si>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</si>
  <si>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</si>
  <si>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</si>
  <si>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</si>
  <si>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</si>
  <si>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</si>
  <si>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</si>
  <si>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</si>
  <si>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</si>
  <si>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</si>
  <si>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</si>
  <si>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</si>
  <si>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</si>
  <si>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</si>
  <si>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</si>
  <si>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</si>
  <si>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</si>
  <si>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</si>
  <si>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</si>
  <si>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</si>
  <si>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</si>
  <si>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</si>
  <si>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</si>
  <si>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</si>
  <si>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</si>
  <si>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</si>
  <si>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</si>
  <si>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</si>
  <si>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</si>
  <si>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</si>
  <si>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</si>
  <si>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</si>
  <si>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</si>
  <si>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</si>
  <si>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</si>
  <si>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</si>
  <si>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</si>
  <si>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</si>
  <si>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</si>
  <si>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</si>
  <si>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</si>
  <si>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</si>
  <si>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</si>
  <si>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</si>
  <si>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</si>
  <si>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</si>
  <si>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</si>
  <si>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</si>
  <si>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</si>
  <si>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</si>
  <si>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</si>
  <si>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</si>
  <si>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</si>
  <si>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</si>
  <si>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</si>
  <si>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</si>
  <si>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</si>
  <si>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</si>
  <si>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</si>
  <si>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</si>
  <si>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</si>
  <si>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</si>
  <si>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</si>
  <si>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</si>
  <si>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</si>
  <si>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</si>
  <si>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</si>
  <si>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</si>
  <si>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</si>
  <si>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</si>
  <si>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</si>
  <si>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</si>
  <si>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</si>
  <si>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</si>
  <si>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</si>
  <si>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</si>
  <si>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</si>
  <si>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</si>
  <si>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</si>
  <si>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</si>
  <si>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</si>
  <si>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</si>
  <si>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</si>
  <si>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</si>
  <si>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</si>
  <si>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</si>
  <si>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</si>
  <si>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</si>
  <si>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</si>
  <si>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</si>
  <si>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</si>
  <si>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</si>
  <si>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</si>
  <si>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</si>
  <si>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</si>
  <si>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</si>
  <si>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</si>
  <si>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</si>
  <si>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</si>
  <si>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</si>
  <si>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</si>
  <si>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</si>
  <si>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</si>
  <si>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</si>
  <si>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</si>
  <si>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</si>
  <si>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</si>
  <si>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</si>
  <si>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</si>
  <si>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</si>
  <si>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</si>
  <si>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</si>
  <si>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</si>
  <si>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</si>
  <si>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</si>
  <si>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</si>
  <si>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</si>
  <si>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</si>
  <si>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</si>
  <si>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</si>
  <si>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</si>
  <si>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</si>
  <si>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</si>
  <si>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</si>
  <si>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</si>
  <si>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</si>
  <si>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</si>
  <si>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</si>
  <si>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</si>
  <si>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</si>
  <si>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</si>
  <si>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</si>
  <si>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</si>
  <si>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</si>
  <si>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</si>
  <si>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</si>
  <si>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</si>
  <si>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</si>
  <si>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</si>
  <si>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</si>
  <si>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</si>
  <si>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</si>
  <si>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</si>
  <si>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</si>
  <si>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</si>
  <si>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</si>
  <si>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</si>
  <si>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</si>
  <si>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</si>
  <si>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</si>
  <si>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</si>
  <si>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</si>
  <si>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</si>
  <si>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</si>
  <si>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</si>
  <si>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</si>
  <si>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</si>
  <si>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</si>
  <si>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</si>
  <si>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</si>
  <si>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</si>
  <si>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</si>
  <si>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</si>
  <si>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</si>
  <si>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</si>
  <si>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</si>
  <si>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</si>
  <si>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</si>
  <si>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</si>
  <si>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</si>
  <si>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</si>
  <si>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</si>
  <si>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</si>
  <si>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</si>
  <si>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</si>
  <si>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</si>
  <si>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</si>
  <si>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</si>
  <si>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</si>
  <si>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</si>
  <si>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</si>
  <si>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</si>
  <si>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</si>
  <si>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</si>
  <si>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</si>
  <si>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</si>
  <si>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</si>
  <si>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</si>
  <si>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</si>
  <si>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</si>
  <si>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</si>
  <si>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</si>
  <si>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</si>
  <si>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</si>
  <si>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</si>
  <si>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</si>
  <si>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</si>
  <si>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</si>
  <si>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</si>
  <si>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</si>
  <si>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</si>
  <si>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</si>
  <si>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</si>
  <si>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</si>
  <si>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</si>
  <si>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</si>
  <si>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</si>
  <si>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</si>
  <si>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</si>
  <si>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</si>
  <si>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</si>
  <si>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</si>
  <si>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</si>
  <si>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</si>
  <si>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</si>
  <si>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</si>
  <si>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</si>
  <si>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</si>
  <si>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</si>
  <si>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</si>
  <si>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</si>
  <si>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</si>
  <si>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</si>
  <si>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</si>
  <si>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</si>
  <si>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</si>
  <si>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</si>
  <si>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</si>
  <si>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</si>
  <si>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</si>
  <si>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</si>
  <si>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</si>
  <si>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</si>
  <si>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</si>
  <si>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</si>
  <si>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</si>
  <si>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</si>
  <si>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</si>
  <si>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</si>
  <si>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</si>
  <si>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</si>
  <si>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</si>
  <si>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</si>
  <si>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</si>
  <si>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</si>
  <si>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</si>
  <si>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</si>
  <si>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</si>
  <si>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</si>
  <si>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</si>
  <si>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</si>
  <si>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</si>
  <si>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</si>
  <si>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</si>
  <si>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</si>
  <si>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</si>
  <si>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</si>
  <si>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</si>
  <si>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</si>
  <si>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</si>
  <si>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</si>
  <si>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</si>
  <si>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</si>
  <si>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</si>
  <si>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</si>
  <si>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</si>
  <si>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</si>
  <si>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</si>
  <si>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</si>
  <si>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</si>
  <si>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</si>
  <si>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</si>
  <si>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</si>
  <si>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</si>
  <si>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</si>
  <si>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</si>
  <si>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</si>
  <si>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</si>
  <si>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</si>
  <si>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</si>
  <si>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</si>
  <si>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</si>
  <si>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</si>
  <si>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</si>
  <si>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</si>
  <si>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</si>
  <si>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</si>
  <si>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</si>
  <si>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</si>
  <si>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</si>
  <si>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</si>
  <si>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</si>
  <si>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</si>
  <si>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</si>
  <si>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</si>
  <si>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</si>
  <si>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</si>
  <si>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</si>
  <si>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</si>
  <si>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</si>
  <si>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</si>
  <si>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</si>
  <si>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</si>
  <si>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</si>
  <si>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</si>
  <si>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</si>
  <si>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</si>
  <si>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</si>
  <si>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</si>
  <si>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</si>
  <si>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</si>
  <si>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</si>
  <si>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</si>
  <si>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</si>
  <si>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</si>
  <si>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</si>
  <si>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</si>
  <si>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</si>
  <si>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</si>
  <si>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</si>
  <si>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</si>
  <si>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</si>
  <si>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</si>
  <si>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</si>
  <si>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</si>
  <si>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</si>
  <si>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</si>
  <si>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</si>
  <si>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</si>
  <si>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</si>
  <si>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</si>
  <si>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</si>
  <si>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</si>
  <si>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</si>
  <si>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</si>
  <si>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</si>
  <si>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</si>
  <si>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</si>
  <si>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</si>
  <si>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</si>
  <si>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</si>
  <si>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</si>
  <si>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</si>
  <si>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</si>
  <si>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</si>
  <si>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</si>
  <si>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</si>
  <si>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</si>
  <si>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</si>
  <si>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</si>
  <si>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</si>
  <si>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</si>
  <si>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</si>
  <si>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</si>
  <si>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</si>
  <si>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</si>
  <si>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</si>
  <si>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</si>
  <si>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</si>
  <si>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</si>
  <si>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</si>
  <si>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</si>
  <si>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</si>
  <si>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</si>
  <si>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</si>
  <si>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</si>
  <si>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</si>
  <si>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</si>
  <si>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</si>
  <si>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</si>
  <si>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</si>
  <si>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</si>
  <si>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</si>
  <si>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</si>
  <si>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</si>
  <si>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</si>
  <si>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</si>
  <si>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</si>
  <si>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</si>
  <si>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</si>
  <si>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</si>
  <si>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</si>
  <si>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</si>
  <si>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</si>
  <si>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</si>
  <si>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</si>
  <si>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</si>
  <si>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</si>
  <si>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</si>
  <si>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</si>
  <si>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</si>
  <si>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</si>
  <si>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</si>
  <si>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</si>
  <si>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</si>
  <si>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</si>
  <si>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</si>
  <si>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</si>
  <si>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</si>
  <si>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</si>
  <si>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</si>
  <si>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</si>
  <si>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</si>
  <si>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</si>
  <si>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</si>
  <si>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</si>
  <si>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</si>
  <si>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</si>
  <si>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</si>
  <si>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</si>
  <si>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</si>
  <si>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</si>
  <si>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</si>
  <si>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</si>
  <si>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</si>
  <si>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</si>
  <si>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</si>
  <si>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</si>
  <si>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</si>
  <si>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</si>
  <si>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</si>
  <si>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</si>
  <si>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</si>
  <si>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</si>
  <si>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</si>
  <si>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</si>
  <si>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</si>
  <si>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</si>
  <si>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</si>
  <si>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</si>
  <si>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</si>
  <si>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</si>
  <si>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</si>
  <si>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</si>
  <si>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</si>
  <si>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</si>
  <si>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</si>
  <si>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</si>
  <si>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</si>
  <si>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</si>
  <si>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</si>
  <si>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</si>
  <si>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</si>
  <si>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</si>
  <si>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</si>
  <si>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</si>
  <si>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</si>
  <si>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</si>
  <si>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</si>
  <si>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</si>
  <si>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</si>
  <si>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</si>
  <si>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</si>
  <si>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</si>
  <si>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</si>
  <si>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</si>
  <si>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</si>
  <si>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</si>
  <si>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</si>
  <si>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</si>
  <si>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</si>
  <si>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</si>
  <si>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</si>
  <si>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</si>
  <si>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</si>
  <si>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</si>
  <si>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</si>
  <si>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</si>
  <si>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</si>
  <si>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</si>
  <si>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</si>
  <si>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</si>
  <si>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</si>
  <si>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</si>
  <si>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</si>
  <si>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</si>
  <si>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</si>
  <si>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</si>
  <si>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</si>
  <si>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</si>
  <si>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</si>
  <si>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</si>
  <si>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</si>
  <si>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</si>
  <si>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</si>
  <si>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</si>
  <si>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</si>
  <si>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</si>
  <si>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</si>
  <si>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</si>
  <si>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</si>
  <si>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</si>
  <si>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</si>
  <si>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</si>
  <si>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</si>
  <si>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</si>
  <si>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</si>
  <si>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</si>
  <si>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</si>
  <si>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</si>
  <si>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</si>
  <si>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</si>
  <si>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</si>
  <si>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</si>
  <si>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</si>
  <si>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</si>
  <si>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</si>
  <si>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</si>
  <si>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</si>
  <si>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</si>
  <si>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</si>
  <si>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</si>
  <si>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</si>
  <si>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</si>
  <si>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</si>
  <si>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</si>
  <si>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</si>
  <si>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</si>
  <si>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</si>
  <si>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</si>
  <si>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</si>
  <si>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</si>
  <si>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</si>
  <si>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</si>
  <si>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</si>
  <si>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</si>
  <si>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</si>
  <si>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</si>
  <si>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</si>
  <si>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</si>
  <si>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</si>
  <si>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</si>
  <si>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</si>
  <si>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</si>
  <si>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</si>
  <si>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</si>
  <si>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</si>
  <si>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</si>
  <si>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</si>
  <si>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</si>
  <si>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</si>
  <si>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</si>
  <si>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</si>
  <si>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</si>
  <si>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</si>
  <si>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</si>
  <si>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</si>
  <si>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</si>
  <si>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</si>
  <si>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</si>
  <si>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</si>
  <si>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</si>
  <si>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</si>
  <si>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</si>
  <si>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</si>
  <si>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</si>
  <si>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</si>
  <si>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</si>
  <si>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</si>
  <si>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</si>
  <si>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</si>
  <si>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</si>
  <si>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</si>
  <si>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</si>
  <si>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</si>
  <si>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</si>
  <si>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</si>
  <si>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</si>
  <si>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</si>
  <si>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</si>
  <si>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</si>
  <si>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</si>
  <si>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</si>
  <si>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</si>
  <si>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</si>
  <si>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</si>
  <si>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</si>
  <si>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</si>
  <si>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</si>
  <si>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</si>
  <si>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</si>
  <si>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</si>
  <si>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</si>
  <si>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</si>
  <si>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</si>
  <si>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</si>
  <si>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</si>
  <si>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</si>
  <si>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</si>
  <si>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</si>
  <si>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</si>
  <si>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</si>
  <si>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</si>
  <si>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</si>
  <si>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</si>
  <si>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</si>
  <si>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</si>
  <si>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</si>
  <si>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</si>
  <si>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</si>
  <si>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</si>
  <si>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</si>
  <si>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</si>
  <si>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</si>
  <si>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</si>
  <si>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</si>
  <si>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</si>
  <si>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</si>
  <si>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</si>
  <si>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</si>
  <si>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</si>
  <si>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</si>
  <si>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</si>
  <si>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</si>
  <si>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</si>
  <si>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</si>
  <si>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</si>
  <si>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</si>
  <si>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</si>
  <si>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</si>
  <si>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</si>
  <si>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</si>
  <si>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</si>
  <si>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</si>
  <si>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</si>
  <si>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</si>
  <si>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</si>
  <si>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</si>
  <si>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</si>
  <si>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</si>
  <si>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</si>
  <si>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</si>
  <si>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</si>
  <si>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</si>
  <si>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</si>
  <si>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</si>
  <si>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</si>
  <si>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</si>
  <si>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</si>
  <si>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</si>
  <si>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</si>
  <si>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</si>
  <si>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</si>
  <si>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</si>
  <si>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</si>
  <si>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</si>
  <si>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</si>
  <si>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</si>
  <si>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</si>
  <si>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</si>
  <si>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</si>
  <si>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</si>
  <si>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</si>
  <si>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</si>
  <si>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</si>
  <si>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</si>
  <si>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</si>
  <si>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</si>
  <si>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</si>
  <si>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</si>
  <si>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</si>
  <si>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</si>
  <si>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</si>
  <si>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</si>
  <si>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</si>
  <si>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</si>
  <si>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</si>
  <si>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</si>
  <si>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</si>
  <si>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</si>
  <si>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</si>
  <si>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</si>
  <si>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</si>
  <si>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</si>
  <si>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</si>
  <si>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</si>
  <si>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</si>
  <si>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</si>
  <si>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</si>
  <si>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</si>
  <si>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</si>
  <si>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</si>
  <si>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</si>
  <si>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</si>
  <si>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</si>
  <si>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</si>
  <si>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</si>
  <si>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</si>
  <si>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</si>
  <si>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</si>
  <si>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</si>
  <si>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</si>
  <si>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</si>
  <si>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</si>
  <si>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</si>
  <si>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</si>
  <si>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</si>
  <si>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</si>
  <si>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</si>
  <si>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</si>
  <si>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</si>
  <si>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</si>
  <si>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</si>
  <si>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</si>
  <si>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</si>
  <si>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</si>
  <si>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</si>
  <si>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</si>
  <si>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</si>
  <si>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</si>
  <si>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</si>
  <si>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</si>
  <si>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</si>
  <si>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</si>
  <si>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</si>
  <si>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</si>
  <si>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</si>
  <si>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</si>
  <si>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</si>
  <si>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</si>
  <si>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</si>
  <si>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</si>
  <si>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</si>
  <si>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</si>
  <si>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</si>
  <si>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</si>
  <si>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</si>
  <si>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</si>
  <si>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</si>
  <si>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</si>
  <si>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</si>
  <si>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</si>
  <si>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</si>
  <si>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</si>
  <si>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</si>
  <si>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</si>
  <si>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</si>
  <si>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</si>
  <si>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</si>
  <si>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</si>
  <si>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</si>
  <si>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</si>
  <si>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</si>
  <si>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</si>
  <si>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</si>
  <si>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</si>
  <si>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</si>
  <si>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</si>
  <si>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</si>
  <si>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</si>
  <si>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</si>
  <si>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</si>
  <si>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</si>
  <si>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</si>
  <si>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</si>
  <si>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</si>
  <si>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</si>
  <si>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</si>
  <si>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</si>
  <si>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</si>
  <si>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</si>
  <si>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</si>
  <si>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</si>
  <si>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</si>
  <si>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</si>
  <si>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</si>
  <si>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</si>
  <si>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</si>
  <si>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</si>
  <si>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</si>
  <si>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</si>
  <si>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</si>
  <si>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</si>
  <si>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</si>
  <si>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</si>
  <si>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</si>
  <si>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</si>
  <si>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</si>
  <si>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</si>
  <si>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</si>
  <si>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</si>
  <si>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</si>
  <si>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</si>
  <si>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</si>
  <si>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</si>
  <si>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</si>
  <si>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</si>
  <si>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</si>
  <si>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</si>
  <si>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</si>
  <si>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</si>
  <si>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</si>
  <si>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</si>
  <si>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</si>
  <si>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</si>
  <si>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</si>
  <si>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</si>
  <si>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</si>
  <si>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</si>
  <si>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</si>
  <si>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</si>
  <si>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</si>
  <si>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</si>
  <si>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</si>
  <si>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</si>
  <si>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</si>
  <si>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</si>
  <si>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</si>
  <si>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</si>
  <si>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</si>
  <si>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</si>
  <si>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</si>
  <si>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</si>
  <si>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</si>
  <si>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</si>
  <si>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</si>
  <si>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</si>
  <si>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</si>
  <si>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</si>
  <si>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</si>
  <si>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</si>
  <si>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</si>
  <si>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</si>
  <si>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</si>
  <si>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</si>
  <si>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</si>
  <si>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</si>
  <si>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</si>
  <si>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</si>
  <si>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</si>
  <si>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</si>
  <si>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</si>
  <si>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</si>
  <si>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</si>
  <si>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</si>
  <si>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</si>
  <si>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</si>
  <si>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</si>
  <si>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</si>
  <si>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</si>
  <si>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</si>
  <si>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</si>
  <si>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</si>
  <si>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</si>
  <si>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</si>
  <si>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</si>
  <si>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</si>
  <si>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</si>
  <si>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</si>
  <si>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</si>
  <si>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</si>
  <si>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</si>
  <si>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</si>
  <si>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</si>
  <si>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</si>
  <si>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</si>
  <si>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</si>
  <si>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</si>
  <si>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</si>
  <si>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</si>
  <si>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</si>
  <si>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</si>
  <si>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</si>
  <si>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</si>
  <si>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</si>
  <si>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</si>
  <si>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</si>
  <si>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</si>
  <si>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</si>
  <si>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</si>
  <si>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</si>
  <si>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</si>
  <si>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</si>
  <si>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</si>
  <si>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</si>
  <si>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</si>
  <si>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</si>
  <si>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</si>
  <si>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</si>
  <si>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</si>
  <si>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</si>
  <si>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</si>
  <si>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</si>
  <si>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</si>
  <si>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</si>
  <si>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</si>
  <si>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</si>
  <si>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</si>
  <si>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</si>
  <si>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</si>
  <si>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</si>
  <si>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</si>
  <si>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</si>
  <si>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</si>
  <si>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</si>
  <si>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</si>
  <si>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</si>
  <si>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</si>
  <si>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</si>
  <si>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</si>
  <si>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</si>
  <si>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</si>
  <si>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</si>
  <si>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</si>
  <si>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</si>
  <si>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</si>
  <si>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</si>
  <si>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</si>
  <si>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</si>
  <si>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</si>
  <si>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</si>
  <si>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</si>
  <si>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</si>
  <si>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</si>
  <si>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</si>
  <si>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</si>
  <si>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</si>
  <si>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</si>
  <si>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</si>
  <si>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</si>
  <si>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</si>
  <si>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</si>
  <si>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</si>
  <si>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</si>
  <si>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</si>
  <si>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</si>
  <si>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</si>
  <si>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</si>
  <si>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</si>
  <si>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</si>
  <si>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</si>
  <si>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</si>
  <si>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</si>
  <si>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</si>
  <si>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</si>
  <si>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</si>
  <si>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</si>
  <si>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</si>
  <si>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</si>
  <si>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</si>
  <si>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</si>
  <si>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</si>
  <si>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</si>
  <si>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</si>
  <si>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</si>
  <si>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</si>
  <si>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</si>
  <si>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</si>
  <si>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</si>
  <si>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</si>
  <si>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</si>
  <si>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</si>
  <si>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</si>
  <si>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</si>
  <si>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</si>
  <si>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</si>
  <si>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</si>
  <si>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</si>
  <si>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</si>
  <si>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</si>
  <si>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</si>
  <si>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</si>
  <si>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</si>
  <si>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</si>
  <si>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</si>
  <si>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</si>
  <si>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</si>
  <si>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</si>
  <si>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</si>
  <si>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</si>
  <si>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</si>
  <si>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</si>
  <si>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</si>
  <si>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</si>
  <si>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</si>
  <si>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</si>
  <si>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</si>
  <si>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</si>
  <si>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</si>
  <si>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</si>
  <si>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</si>
  <si>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</si>
  <si>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</si>
  <si>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</si>
  <si>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</si>
  <si>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</si>
  <si>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</si>
  <si>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</si>
  <si>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</si>
  <si>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</si>
  <si>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</si>
  <si>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</si>
  <si>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</si>
  <si>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</si>
  <si>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</si>
  <si>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</si>
  <si>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</si>
  <si>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</si>
  <si>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</si>
  <si>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</si>
  <si>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</si>
  <si>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</si>
  <si>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</si>
  <si>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</si>
  <si>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</si>
  <si>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</si>
  <si>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</si>
  <si>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</si>
  <si>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</si>
  <si>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</si>
  <si>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</si>
  <si>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</si>
  <si>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</si>
  <si>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</si>
  <si>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</si>
  <si>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</si>
  <si>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</si>
  <si>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</si>
  <si>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</si>
  <si>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</si>
  <si>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</si>
  <si>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</si>
  <si>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</si>
  <si>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</si>
  <si>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</si>
  <si>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</si>
  <si>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</si>
  <si>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</si>
  <si>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</si>
  <si>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</si>
  <si>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</si>
  <si>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</si>
  <si>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</si>
  <si>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</si>
  <si>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</si>
  <si>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</si>
  <si>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</si>
  <si>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</si>
  <si>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</si>
  <si>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</si>
  <si>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</si>
  <si>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</si>
  <si>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</si>
  <si>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</si>
  <si>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</si>
  <si>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</si>
  <si>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</si>
  <si>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</si>
  <si>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</si>
  <si>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</si>
  <si>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</si>
  <si>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</si>
  <si>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</si>
  <si>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</si>
  <si>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</si>
  <si>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</si>
  <si>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</si>
  <si>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</si>
  <si>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</si>
  <si>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</si>
  <si>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</si>
  <si>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</si>
  <si>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</si>
  <si>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</si>
  <si>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</si>
  <si>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</si>
  <si>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</si>
  <si>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</si>
  <si>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</si>
  <si>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</si>
  <si>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</si>
  <si>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</si>
  <si>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</si>
  <si>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</si>
  <si>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</si>
  <si>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</si>
  <si>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</si>
  <si>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</si>
  <si>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</si>
  <si>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</si>
  <si>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</si>
  <si>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</si>
  <si>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</si>
  <si>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</si>
  <si>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</si>
  <si>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</si>
  <si>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</si>
  <si>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</si>
  <si>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</si>
  <si>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</si>
  <si>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</si>
  <si>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</si>
  <si>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</si>
  <si>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</si>
  <si>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</si>
  <si>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</si>
  <si>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</si>
  <si>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</si>
  <si>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</si>
  <si>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</si>
  <si>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</si>
  <si>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</si>
  <si>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</si>
  <si>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</si>
  <si>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</si>
  <si>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</si>
  <si>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</si>
  <si>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</si>
  <si>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</si>
  <si>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</si>
  <si>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</si>
  <si>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</si>
  <si>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</si>
  <si>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</si>
  <si>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</si>
  <si>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</si>
  <si>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</si>
  <si>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</si>
  <si>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</si>
  <si>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</si>
  <si>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</si>
  <si>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</si>
  <si>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</si>
  <si>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</si>
  <si>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</si>
  <si>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</si>
  <si>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</si>
  <si>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</si>
  <si>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</si>
  <si>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</si>
  <si>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</si>
  <si>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</si>
  <si>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</si>
  <si>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</si>
  <si>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</si>
  <si>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</si>
  <si>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</si>
  <si>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</si>
  <si>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</si>
  <si>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</si>
  <si>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</si>
  <si>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</si>
  <si>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</si>
  <si>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</si>
  <si>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</si>
  <si>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</si>
  <si>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</si>
  <si>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</si>
  <si>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</si>
  <si>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</si>
  <si>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</si>
  <si>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</si>
  <si>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</si>
  <si>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</si>
  <si>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</si>
  <si>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</si>
  <si>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</si>
  <si>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</si>
  <si>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</si>
  <si>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</si>
  <si>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</si>
  <si>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</si>
  <si>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</si>
  <si>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</si>
  <si>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</si>
  <si>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</si>
  <si>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</si>
  <si>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</si>
  <si>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</si>
  <si>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</si>
  <si>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</si>
  <si>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</si>
  <si>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</si>
  <si>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</si>
  <si>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</si>
  <si>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</si>
  <si>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</si>
  <si>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</si>
  <si>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</si>
  <si>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</si>
  <si>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</si>
  <si>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</si>
  <si>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</si>
  <si>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</si>
  <si>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</si>
  <si>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</si>
  <si>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</si>
  <si>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</si>
  <si>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</si>
  <si>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</si>
  <si>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</si>
  <si>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</si>
  <si>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</si>
  <si>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</si>
  <si>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</si>
  <si>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</si>
  <si>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</si>
  <si>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</si>
  <si>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</si>
  <si>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</si>
  <si>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</si>
  <si>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</si>
  <si>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</si>
  <si>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</si>
  <si>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</si>
  <si>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</si>
  <si>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</si>
  <si>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</si>
  <si>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</si>
  <si>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</si>
  <si>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</si>
  <si>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</si>
  <si>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</si>
  <si>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</si>
  <si>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</si>
  <si>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</si>
  <si>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</si>
  <si>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</si>
  <si>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</si>
  <si>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</si>
  <si>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</si>
  <si>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</si>
  <si>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</si>
  <si>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</si>
  <si>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</si>
  <si>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</si>
  <si>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</si>
  <si>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</si>
  <si>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</si>
  <si>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</si>
  <si>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</si>
  <si>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</si>
  <si>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</si>
  <si>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</si>
  <si>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</si>
  <si>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</si>
  <si>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</si>
  <si>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</si>
  <si>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</si>
  <si>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</si>
  <si>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</si>
  <si>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</si>
  <si>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</si>
  <si>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</si>
  <si>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</si>
  <si>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</si>
  <si>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</si>
  <si>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</si>
  <si>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</si>
  <si>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</si>
  <si>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</si>
  <si>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</si>
  <si>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</si>
  <si>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</si>
  <si>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</si>
  <si>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</si>
  <si>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</si>
  <si>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</si>
  <si>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</si>
  <si>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</si>
  <si>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</si>
  <si>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</si>
  <si>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</si>
  <si>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</si>
  <si>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</si>
  <si>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</si>
  <si>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</si>
  <si>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</si>
  <si>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</si>
  <si>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</si>
  <si>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</si>
  <si>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</si>
  <si>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</si>
  <si>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</si>
  <si>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</si>
  <si>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</si>
  <si>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</si>
  <si>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</si>
  <si>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</si>
  <si>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</si>
  <si>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</si>
  <si>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</si>
  <si>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</si>
  <si>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</si>
  <si>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</si>
  <si>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</si>
  <si>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</si>
  <si>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</si>
  <si>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</si>
  <si>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</si>
  <si>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</si>
  <si>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</si>
  <si>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</si>
  <si>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</si>
  <si>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</si>
  <si>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</si>
  <si>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</si>
  <si>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</si>
  <si>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</si>
  <si>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</si>
  <si>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</si>
  <si>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</si>
  <si>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</si>
  <si>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</si>
  <si>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</si>
  <si>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</si>
  <si>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</si>
  <si>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</si>
  <si>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</si>
  <si>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</si>
  <si>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</si>
  <si>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</si>
  <si>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</si>
  <si>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</si>
  <si>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</si>
  <si>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</si>
  <si>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</si>
  <si>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</si>
  <si>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</si>
  <si>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</si>
  <si>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</si>
  <si>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</si>
  <si>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</si>
  <si>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</si>
  <si>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</si>
  <si>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</si>
  <si>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</si>
  <si>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</si>
  <si>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</si>
  <si>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</si>
  <si>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</si>
  <si>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</si>
  <si>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</si>
  <si>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</si>
  <si>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</si>
  <si>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</si>
  <si>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</si>
  <si>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</si>
  <si>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</si>
  <si>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</si>
  <si>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</si>
  <si>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</si>
  <si>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</si>
  <si>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</si>
  <si>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</si>
  <si>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</si>
  <si>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</si>
  <si>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</si>
  <si>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</si>
  <si>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</si>
  <si>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</si>
  <si>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</si>
  <si>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</si>
  <si>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</si>
  <si>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</si>
  <si>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</si>
  <si>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</si>
  <si>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</si>
  <si>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</si>
  <si>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</si>
  <si>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</si>
  <si>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</si>
  <si>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</si>
  <si>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</si>
  <si>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</si>
  <si>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</si>
  <si>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</si>
  <si>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</si>
  <si>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</si>
  <si>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</si>
  <si>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</si>
  <si>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</si>
  <si>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</si>
  <si>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</si>
  <si>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</si>
  <si>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</si>
  <si>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</si>
  <si>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</si>
  <si>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</si>
  <si>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</si>
  <si>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</si>
  <si>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</si>
  <si>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</si>
  <si>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</si>
  <si>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</si>
  <si>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</si>
  <si>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</si>
  <si>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</si>
  <si>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</si>
  <si>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</si>
  <si>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</si>
  <si>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</si>
  <si>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</si>
  <si>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</si>
  <si>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</si>
  <si>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</si>
  <si>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</si>
  <si>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</si>
  <si>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</si>
  <si>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</si>
  <si>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</si>
  <si>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</si>
  <si>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</si>
  <si>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</si>
  <si>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</si>
  <si>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</si>
  <si>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</si>
  <si>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</si>
  <si>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</si>
  <si>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</si>
  <si>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</si>
  <si>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</si>
  <si>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</si>
  <si>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</si>
  <si>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</si>
  <si>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</si>
  <si>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</si>
  <si>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</si>
  <si>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</si>
  <si>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</si>
  <si>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</si>
  <si>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</si>
  <si>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</si>
  <si>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</si>
  <si>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</si>
  <si>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</si>
  <si>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</si>
  <si>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</si>
  <si>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</si>
  <si>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</si>
  <si>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</si>
  <si>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</si>
  <si>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</si>
  <si>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</si>
  <si>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</si>
  <si>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</si>
  <si>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</si>
  <si>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</si>
  <si>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</si>
  <si>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</si>
  <si>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</si>
  <si>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</si>
  <si>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</si>
  <si>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</si>
  <si>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</si>
  <si>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</si>
  <si>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</si>
  <si>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</si>
  <si>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</si>
  <si>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</si>
  <si>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</si>
  <si>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</si>
  <si>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</si>
  <si>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</si>
  <si>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</si>
  <si>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</si>
  <si>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</si>
  <si>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</si>
  <si>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</si>
  <si>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</si>
  <si>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</si>
  <si>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</si>
  <si>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</si>
  <si>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</si>
  <si>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</si>
  <si>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</si>
  <si>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</si>
  <si>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</si>
  <si>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</si>
  <si>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</si>
  <si>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</si>
  <si>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</si>
  <si>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</si>
  <si>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</si>
  <si>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</si>
  <si>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</si>
  <si>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</si>
  <si>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</si>
  <si>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</si>
  <si>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</si>
  <si>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</si>
  <si>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</si>
  <si>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</si>
  <si>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</si>
  <si>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</si>
  <si>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</si>
  <si>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</si>
  <si>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</si>
  <si>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</si>
  <si>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</si>
  <si>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</si>
  <si>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</si>
  <si>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</si>
  <si>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</si>
  <si>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</si>
  <si>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</si>
  <si>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</si>
  <si>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</si>
  <si>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</si>
  <si>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</si>
  <si>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</si>
  <si>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</si>
  <si>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</si>
  <si>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</si>
  <si>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</si>
  <si>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</si>
  <si>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</si>
  <si>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</si>
  <si>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</si>
  <si>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</si>
  <si>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</si>
  <si>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</si>
  <si>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</si>
  <si>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</si>
  <si>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</si>
  <si>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</si>
  <si>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</si>
  <si>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</si>
  <si>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</si>
  <si>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</si>
  <si>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</si>
  <si>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</si>
  <si>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</si>
  <si>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</si>
  <si>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</si>
  <si>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</si>
  <si>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</si>
  <si>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</si>
  <si>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</si>
  <si>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</si>
  <si>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</si>
  <si>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</si>
  <si>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</si>
  <si>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</si>
  <si>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</si>
  <si>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</si>
  <si>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</si>
  <si>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</si>
  <si>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</si>
  <si>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</si>
  <si>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</si>
  <si>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</si>
  <si>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</si>
  <si>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</si>
  <si>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</si>
  <si>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</si>
  <si>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</si>
  <si>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</si>
  <si>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</si>
  <si>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</si>
  <si>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</si>
  <si>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</si>
  <si>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</si>
  <si>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</si>
  <si>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</si>
  <si>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</si>
  <si>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</si>
  <si>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</si>
  <si>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</si>
  <si>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</si>
  <si>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</si>
  <si>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</si>
  <si>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</si>
  <si>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</si>
  <si>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</si>
  <si>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</si>
  <si>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</si>
  <si>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</si>
  <si>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</si>
  <si>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</si>
  <si>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</si>
  <si>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</si>
  <si>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</si>
  <si>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</si>
  <si>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</si>
  <si>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</si>
  <si>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</si>
  <si>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</si>
  <si>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</si>
  <si>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</si>
  <si>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</si>
  <si>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</si>
  <si>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</si>
  <si>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</si>
  <si>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</si>
  <si>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</si>
  <si>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</si>
  <si>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</si>
  <si>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</si>
  <si>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</si>
  <si>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</si>
  <si>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</si>
  <si>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</si>
  <si>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</si>
  <si>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</si>
  <si>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</si>
  <si>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</si>
  <si>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</si>
  <si>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</si>
  <si>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</si>
  <si>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</si>
  <si>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</si>
  <si>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</si>
  <si>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</si>
  <si>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</si>
  <si>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</si>
  <si>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</si>
  <si>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</si>
  <si>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</si>
  <si>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</si>
  <si>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</si>
  <si>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</si>
  <si>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</si>
  <si>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</si>
  <si>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</si>
  <si>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</si>
  <si>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</si>
  <si>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</si>
  <si>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</si>
  <si>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</si>
  <si>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</si>
  <si>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</si>
  <si>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</si>
  <si>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</si>
  <si>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</si>
  <si>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</si>
  <si>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</si>
  <si>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</si>
  <si>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</si>
  <si>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</si>
  <si>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</si>
  <si>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</si>
  <si>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</si>
  <si>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</si>
  <si>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</si>
  <si>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</si>
  <si>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</si>
  <si>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</si>
  <si>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</si>
  <si>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</si>
  <si>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</si>
  <si>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</si>
  <si>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</si>
  <si>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</si>
  <si>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</si>
  <si>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</si>
  <si>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</si>
  <si>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</si>
  <si>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</si>
  <si>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</si>
  <si>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</si>
  <si>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</si>
  <si>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</si>
  <si>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</si>
  <si>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</si>
  <si>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</si>
  <si>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</si>
  <si>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</si>
  <si>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</si>
  <si>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</si>
  <si>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</si>
  <si>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</si>
  <si>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</si>
  <si>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</si>
  <si>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</si>
  <si>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</si>
  <si>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</si>
  <si>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</si>
  <si>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</si>
  <si>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</si>
  <si>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</si>
  <si>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</si>
  <si>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</si>
  <si>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</si>
  <si>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</si>
  <si>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</si>
  <si>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</si>
  <si>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</si>
  <si>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</si>
  <si>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</si>
  <si>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</si>
  <si>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</si>
  <si>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</si>
  <si>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</si>
  <si>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</si>
  <si>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</si>
  <si>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</si>
  <si>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</si>
  <si>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</si>
  <si>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</si>
  <si>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</si>
  <si>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</si>
  <si>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</si>
  <si>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</si>
  <si>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</si>
  <si>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</si>
  <si>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</si>
  <si>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</si>
  <si>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</si>
  <si>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</si>
  <si>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</si>
  <si>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</si>
  <si>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</si>
  <si>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</si>
  <si>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</si>
  <si>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</si>
  <si>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</si>
  <si>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</si>
  <si>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</si>
  <si>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</si>
  <si>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</si>
  <si>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</si>
  <si>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</si>
  <si>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</si>
  <si>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</si>
  <si>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</si>
  <si>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</si>
  <si>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</si>
  <si>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</si>
  <si>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</si>
  <si>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</si>
  <si>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</si>
  <si>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</si>
  <si>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</si>
  <si>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</si>
  <si>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</si>
  <si>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</si>
  <si>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</si>
  <si>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</si>
  <si>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</si>
  <si>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</si>
  <si>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</si>
  <si>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</si>
  <si>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</si>
  <si>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</si>
  <si>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</si>
  <si>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</si>
  <si>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</si>
  <si>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</si>
  <si>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</si>
  <si>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</si>
  <si>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</si>
  <si>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</si>
  <si>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</si>
  <si>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</si>
  <si>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</si>
  <si>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</si>
  <si>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</si>
  <si>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</si>
  <si>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</si>
  <si>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</si>
  <si>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</si>
  <si>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</si>
  <si>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</si>
  <si>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</si>
  <si>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</si>
  <si>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</si>
  <si>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</si>
  <si>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</si>
  <si>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</si>
  <si>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</si>
  <si>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</si>
  <si>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</si>
  <si>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</si>
  <si>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</si>
  <si>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</si>
  <si>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</si>
  <si>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</si>
  <si>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</si>
  <si>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</si>
  <si>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</si>
  <si>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</si>
  <si>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</si>
  <si>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</si>
  <si>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</si>
  <si>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</si>
  <si>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</si>
  <si>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</si>
  <si>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</si>
  <si>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</si>
  <si>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</si>
  <si>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</si>
  <si>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</si>
  <si>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</si>
  <si>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</si>
  <si>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</si>
  <si>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</si>
  <si>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</si>
  <si>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</si>
  <si>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</si>
  <si>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</si>
  <si>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</si>
  <si>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</si>
  <si>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</si>
  <si>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</si>
  <si>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</si>
  <si>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</si>
  <si>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</si>
  <si>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</si>
  <si>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</si>
  <si>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</si>
  <si>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</si>
  <si>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</si>
  <si>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</si>
  <si>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</si>
  <si>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</si>
  <si>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</si>
  <si>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</si>
  <si>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</si>
  <si>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</si>
  <si>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</si>
  <si>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</si>
  <si>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</si>
  <si>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</si>
  <si>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</si>
  <si>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</si>
  <si>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</si>
  <si>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</si>
  <si>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</si>
  <si>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</si>
  <si>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</si>
  <si>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</si>
  <si>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</si>
  <si>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</si>
  <si>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</si>
  <si>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</si>
  <si>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</si>
  <si>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</si>
  <si>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</si>
  <si>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</si>
  <si>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</si>
  <si>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</si>
  <si>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</si>
  <si>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</si>
  <si>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</si>
  <si>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</si>
  <si>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</si>
  <si>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</si>
  <si>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</si>
  <si>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</si>
  <si>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</si>
  <si>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</si>
  <si>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</si>
  <si>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</si>
  <si>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</si>
  <si>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</si>
  <si>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</si>
  <si>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</si>
  <si>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</si>
  <si>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</si>
  <si>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</si>
  <si>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</si>
  <si>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</si>
  <si>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</si>
  <si>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</si>
  <si>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</si>
  <si>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</si>
  <si>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</si>
  <si>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</si>
  <si>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</si>
  <si>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</si>
  <si>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</si>
  <si>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</si>
  <si>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</si>
  <si>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</si>
  <si>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</si>
  <si>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</si>
  <si>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</si>
  <si>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</si>
  <si>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</si>
  <si>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</si>
  <si>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</si>
  <si>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</si>
  <si>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</si>
  <si>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</si>
  <si>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</si>
  <si>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</si>
  <si>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</si>
  <si>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</si>
  <si>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</si>
  <si>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</si>
  <si>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</si>
  <si>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</si>
  <si>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</si>
  <si>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</si>
  <si>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</si>
  <si>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</si>
  <si>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</si>
  <si>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</si>
  <si>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</si>
  <si>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</si>
  <si>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</si>
  <si>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</si>
  <si>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</si>
  <si>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</si>
  <si>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</si>
  <si>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</si>
  <si>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</si>
  <si>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</si>
  <si>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</si>
  <si>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</si>
  <si>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</si>
  <si>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</si>
  <si>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</si>
  <si>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</si>
  <si>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</si>
  <si>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</si>
  <si>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</si>
  <si>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</si>
  <si>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</si>
  <si>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</si>
  <si>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</si>
  <si>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</si>
  <si>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</si>
  <si>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</si>
  <si>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</si>
  <si>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</si>
  <si>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</si>
  <si>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</si>
  <si>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</si>
  <si>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</si>
  <si>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</si>
  <si>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</si>
  <si>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</si>
  <si>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</si>
  <si>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</si>
  <si>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</si>
  <si>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</si>
  <si>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</si>
  <si>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</si>
  <si>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</si>
  <si>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</si>
  <si>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</si>
  <si>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</si>
  <si>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</si>
  <si>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</si>
  <si>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</si>
  <si>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</si>
  <si>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</si>
  <si>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</si>
  <si>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</si>
  <si>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</si>
  <si>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</si>
  <si>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</si>
  <si>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</si>
  <si>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</si>
  <si>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</si>
  <si>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</si>
  <si>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</si>
  <si>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</si>
  <si>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</si>
  <si>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</si>
  <si>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</si>
  <si>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</si>
  <si>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</si>
  <si>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</si>
  <si>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</si>
  <si>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</si>
  <si>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</si>
  <si>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</si>
  <si>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</si>
  <si>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</si>
  <si>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</si>
  <si>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</si>
  <si>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</si>
  <si>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</si>
  <si>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</si>
  <si>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</si>
  <si>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</si>
  <si>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</si>
  <si>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</si>
  <si>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</si>
  <si>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</si>
  <si>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</si>
  <si>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</si>
  <si>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</si>
  <si>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</si>
  <si>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</si>
  <si>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</si>
  <si>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</si>
  <si>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</si>
  <si>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</si>
  <si>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</si>
  <si>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</si>
  <si>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</si>
  <si>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</si>
  <si>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</si>
  <si>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</si>
  <si>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</si>
  <si>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</si>
  <si>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</si>
  <si>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</si>
  <si>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</si>
  <si>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</si>
  <si>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</si>
  <si>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</si>
  <si>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</si>
  <si>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</si>
  <si>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</si>
  <si>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</si>
  <si>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</si>
  <si>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</si>
  <si>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</si>
  <si>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</si>
  <si>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</si>
  <si>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</si>
  <si>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</si>
  <si>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</si>
  <si>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</si>
  <si>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</si>
  <si>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</si>
  <si>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</si>
  <si>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</si>
  <si>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</si>
  <si>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</si>
  <si>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</si>
  <si>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</si>
  <si>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</si>
  <si>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</si>
  <si>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</si>
  <si>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</si>
  <si>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</si>
  <si>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</si>
  <si>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</si>
  <si>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</si>
  <si>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</si>
  <si>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</si>
  <si>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</si>
  <si>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</si>
  <si>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</si>
  <si>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</si>
  <si>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</si>
  <si>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</si>
  <si>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</si>
  <si>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</si>
  <si>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</si>
  <si>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</si>
  <si>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</si>
  <si>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</si>
  <si>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</si>
  <si>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</si>
  <si>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</si>
  <si>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</si>
  <si>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</si>
  <si>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</si>
  <si>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</si>
  <si>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</si>
  <si>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</si>
  <si>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</si>
  <si>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</si>
  <si>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</si>
  <si>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</si>
  <si>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</si>
  <si>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</si>
  <si>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</si>
  <si>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</si>
  <si>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</si>
  <si>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</si>
  <si>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</si>
  <si>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</si>
  <si>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</si>
  <si>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</si>
  <si>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</si>
  <si>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</si>
  <si>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</si>
  <si>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</si>
  <si>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</si>
  <si>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</si>
  <si>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</si>
  <si>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</si>
  <si>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</si>
  <si>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</si>
  <si>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</si>
  <si>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</si>
  <si>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</si>
  <si>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</si>
  <si>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</si>
  <si>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</si>
  <si>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</si>
  <si>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</si>
  <si>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</si>
  <si>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</si>
  <si>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</si>
  <si>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</si>
  <si>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</si>
  <si>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</si>
  <si>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</si>
  <si>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</si>
  <si>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</si>
  <si>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</si>
  <si>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</si>
  <si>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</si>
  <si>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</si>
  <si>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</si>
  <si>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</si>
  <si>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</si>
  <si>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</si>
  <si>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</si>
  <si>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</si>
  <si>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</si>
  <si>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</si>
  <si>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</si>
  <si>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</si>
  <si>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</si>
  <si>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</si>
  <si>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</si>
  <si>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</si>
  <si>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</si>
  <si>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</si>
  <si>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</si>
  <si>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</si>
  <si>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</si>
  <si>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</si>
  <si>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</si>
  <si>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</si>
  <si>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</si>
  <si>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</si>
  <si>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</si>
  <si>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</si>
  <si>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</si>
  <si>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</si>
  <si>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</si>
  <si>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</si>
  <si>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</si>
  <si>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</si>
  <si>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</si>
  <si>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</si>
  <si>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</si>
  <si>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</si>
  <si>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</si>
  <si>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</si>
  <si>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</si>
  <si>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</si>
  <si>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</si>
  <si>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</si>
  <si>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</si>
  <si>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</si>
  <si>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</si>
  <si>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</si>
  <si>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</si>
  <si>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</si>
  <si>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</si>
  <si>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</si>
  <si>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</si>
  <si>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</si>
  <si>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</si>
  <si>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</si>
  <si>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</si>
  <si>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</si>
  <si>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</si>
  <si>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</si>
  <si>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</si>
  <si>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</si>
  <si>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</si>
  <si>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</si>
  <si>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</si>
  <si>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</si>
  <si>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</si>
  <si>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</si>
  <si>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</si>
  <si>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</si>
  <si>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</si>
  <si>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</si>
  <si>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</si>
  <si>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</si>
  <si>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</si>
  <si>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</si>
  <si>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</si>
  <si>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</si>
  <si>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</si>
  <si>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</si>
  <si>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</si>
  <si>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</si>
  <si>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</si>
  <si>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</si>
  <si>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</si>
  <si>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</si>
  <si>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</si>
  <si>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</si>
  <si>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</si>
  <si>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</si>
  <si>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</si>
  <si>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</si>
  <si>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</si>
  <si>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</si>
  <si>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</si>
  <si>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</si>
  <si>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</si>
  <si>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</si>
  <si>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</si>
  <si>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</si>
  <si>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</si>
  <si>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</si>
  <si>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</si>
  <si>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</si>
  <si>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</si>
  <si>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</si>
  <si>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</si>
  <si>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</si>
  <si>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</si>
  <si>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</si>
  <si>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</si>
  <si>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</si>
  <si>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</si>
  <si>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</si>
  <si>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</si>
  <si>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</si>
  <si>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</si>
  <si>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</si>
  <si>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</si>
  <si>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</si>
  <si>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</si>
  <si>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</si>
  <si>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</si>
  <si>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</si>
  <si>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</si>
  <si>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</si>
  <si>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</si>
  <si>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</si>
  <si>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</si>
  <si>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</si>
  <si>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</si>
  <si>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</si>
  <si>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</si>
  <si>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</si>
  <si>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</si>
  <si>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</si>
  <si>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</si>
  <si>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</si>
  <si>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</si>
  <si>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</si>
  <si>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</si>
  <si>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</si>
  <si>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</si>
  <si>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</si>
  <si>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</si>
  <si>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</si>
  <si>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</si>
  <si>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</si>
  <si>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</si>
  <si>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</si>
  <si>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</si>
  <si>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</si>
  <si>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</si>
  <si>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</si>
  <si>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</si>
  <si>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</si>
  <si>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</si>
  <si>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</si>
  <si>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</si>
  <si>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</si>
  <si>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</si>
  <si>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</si>
  <si>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</si>
  <si>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</si>
  <si>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</si>
  <si>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</si>
  <si>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</si>
  <si>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</si>
  <si>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</si>
  <si>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</si>
  <si>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</si>
  <si>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</si>
  <si>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</si>
  <si>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</si>
  <si>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</si>
  <si>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</si>
  <si>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</si>
  <si>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</si>
  <si>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</si>
  <si>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</si>
  <si>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</si>
  <si>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</si>
  <si>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</si>
  <si>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</si>
  <si>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</si>
  <si>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</si>
  <si>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</si>
  <si>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</si>
  <si>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</si>
  <si>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</si>
  <si>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</si>
  <si>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</si>
  <si>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</si>
  <si>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</si>
  <si>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</si>
  <si>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</si>
  <si>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</si>
  <si>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</si>
  <si>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</si>
  <si>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</si>
  <si>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</si>
  <si>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</si>
  <si>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</si>
  <si>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</si>
  <si>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</si>
  <si>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</si>
  <si>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</si>
  <si>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</si>
  <si>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</si>
  <si>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</si>
  <si>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</si>
  <si>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</si>
  <si>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</si>
  <si>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</si>
  <si>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</si>
  <si>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</si>
  <si>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</si>
  <si>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</si>
  <si>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</si>
  <si>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</si>
  <si>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</si>
  <si>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</si>
  <si>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</si>
  <si>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</si>
  <si>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</si>
  <si>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</si>
  <si>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</si>
  <si>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</si>
  <si>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</si>
  <si>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</si>
  <si>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</si>
  <si>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</si>
  <si>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</si>
  <si>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</si>
  <si>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</si>
  <si>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</si>
  <si>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</si>
  <si>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</si>
  <si>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</si>
  <si>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</si>
  <si>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</si>
  <si>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</si>
  <si>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</si>
  <si>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</si>
  <si>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</si>
  <si>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</si>
  <si>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</si>
  <si>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</si>
  <si>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</si>
  <si>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</si>
  <si>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</si>
  <si>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</si>
  <si>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</si>
  <si>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</si>
  <si>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</si>
  <si>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</si>
  <si>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</si>
  <si>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</si>
  <si>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</si>
  <si>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</si>
  <si>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</si>
  <si>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</si>
  <si>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</si>
  <si>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</si>
  <si>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</si>
  <si>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</si>
  <si>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</si>
  <si>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</si>
  <si>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</si>
  <si>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</si>
  <si>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</si>
  <si>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</si>
  <si>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</si>
  <si>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</si>
  <si>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</si>
  <si>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</si>
  <si>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</si>
  <si>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</si>
  <si>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</si>
  <si>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</si>
  <si>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</si>
  <si>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</si>
  <si>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</si>
  <si>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</si>
  <si>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</si>
  <si>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</si>
  <si>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</si>
  <si>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</si>
  <si>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</si>
  <si>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</si>
  <si>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</si>
  <si>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</si>
  <si>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</si>
  <si>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</si>
  <si>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</si>
  <si>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</si>
  <si>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</si>
  <si>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</si>
  <si>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</si>
  <si>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</si>
  <si>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</si>
  <si>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</si>
  <si>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</si>
  <si>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</si>
  <si>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</si>
  <si>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</si>
  <si>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</si>
  <si>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</si>
  <si>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</si>
  <si>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</si>
  <si>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</si>
  <si>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</si>
  <si>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</si>
  <si>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</si>
  <si>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</si>
  <si>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</si>
  <si>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</si>
  <si>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</si>
  <si>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</si>
  <si>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</si>
  <si>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</si>
  <si>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</si>
  <si>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</si>
  <si>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</si>
  <si>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</si>
  <si>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</si>
  <si>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</si>
  <si>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</si>
  <si>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</si>
  <si>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</si>
  <si>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</si>
  <si>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</si>
  <si>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</si>
  <si>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</si>
  <si>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</si>
  <si>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</si>
  <si>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</si>
  <si>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</si>
  <si>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</si>
  <si>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</si>
  <si>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</si>
  <si>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</si>
  <si>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</si>
  <si>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</si>
  <si>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</si>
  <si>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</si>
  <si>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</si>
  <si>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</si>
  <si>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</si>
  <si>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</si>
  <si>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</si>
  <si>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</si>
  <si>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</si>
  <si>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</si>
  <si>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</si>
  <si>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</si>
  <si>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</si>
  <si>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</si>
  <si>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</si>
  <si>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</si>
  <si>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</si>
  <si>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</si>
  <si>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</si>
  <si>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</si>
  <si>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</si>
  <si>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</si>
  <si>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</si>
  <si>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</si>
  <si>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</si>
  <si>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</si>
  <si>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</si>
  <si>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</si>
  <si>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</si>
  <si>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</si>
  <si>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</si>
  <si>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</si>
  <si>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</si>
  <si>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</si>
  <si>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</si>
  <si>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</si>
  <si>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</si>
  <si>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</si>
  <si>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</si>
  <si>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</si>
  <si>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</si>
  <si>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</si>
  <si>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</si>
  <si>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</si>
  <si>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</si>
  <si>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</si>
  <si>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</si>
  <si>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</si>
  <si>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</si>
  <si>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</si>
  <si>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</si>
  <si>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</si>
  <si>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</si>
  <si>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</si>
  <si>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</si>
  <si>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</si>
  <si>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</si>
  <si>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</si>
  <si>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</si>
  <si>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</si>
  <si>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</si>
  <si>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</si>
  <si>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</si>
  <si>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</si>
  <si>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</si>
  <si>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</si>
  <si>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</si>
  <si>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</si>
  <si>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</si>
  <si>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</si>
  <si>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</si>
  <si>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</si>
  <si>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</si>
  <si>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</si>
  <si>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</si>
  <si>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</si>
  <si>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</si>
  <si>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</si>
  <si>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</si>
  <si>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</si>
  <si>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</si>
  <si>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</si>
  <si>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</si>
  <si>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</si>
  <si>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</si>
  <si>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</si>
  <si>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</si>
  <si>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</si>
  <si>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</si>
  <si>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</si>
  <si>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</si>
  <si>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</si>
  <si>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</si>
  <si>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</si>
  <si>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</si>
  <si>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</si>
  <si>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</si>
  <si>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</si>
  <si>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</si>
  <si>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</si>
  <si>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</si>
  <si>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</si>
  <si>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</si>
  <si>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</si>
  <si>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</si>
  <si>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</si>
  <si>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</si>
  <si>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</si>
  <si>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</si>
  <si>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</si>
  <si>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</si>
  <si>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</si>
  <si>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</si>
  <si>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</si>
  <si>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</si>
  <si>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</si>
  <si>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</si>
  <si>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</si>
  <si>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</si>
  <si>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</si>
  <si>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</si>
  <si>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</si>
  <si>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</si>
  <si>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</si>
  <si>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</si>
  <si>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</si>
  <si>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</si>
  <si>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</si>
  <si>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</si>
  <si>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</si>
  <si>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</si>
  <si>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</si>
  <si>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</si>
  <si>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</si>
  <si>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</si>
  <si>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</si>
  <si>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</si>
  <si>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</si>
  <si>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</si>
  <si>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</si>
  <si>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</si>
  <si>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</si>
  <si>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</si>
  <si>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</si>
  <si>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</si>
  <si>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</si>
  <si>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</si>
  <si>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</si>
  <si>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</si>
  <si>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</si>
  <si>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</si>
  <si>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</si>
  <si>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</si>
  <si>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</si>
  <si>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</si>
  <si>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</si>
  <si>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</si>
  <si>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</si>
  <si>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</si>
  <si>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</si>
  <si>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</si>
  <si>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</si>
  <si>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</si>
  <si>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</si>
  <si>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</si>
  <si>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</si>
  <si>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</si>
  <si>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</si>
  <si>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</si>
  <si>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</si>
  <si>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</si>
  <si>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</si>
  <si>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</si>
  <si>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</si>
  <si>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</si>
  <si>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</si>
  <si>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</si>
  <si>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</si>
  <si>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</si>
  <si>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</si>
  <si>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</si>
  <si>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</si>
  <si>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</si>
  <si>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</si>
  <si>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</si>
  <si>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</si>
  <si>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</si>
  <si>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</si>
  <si>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</si>
  <si>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</si>
  <si>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</si>
  <si>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</si>
  <si>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</si>
  <si>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</si>
  <si>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</si>
  <si>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</si>
  <si>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</si>
  <si>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</si>
  <si>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</si>
  <si>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</si>
  <si>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</si>
  <si>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</si>
  <si>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</si>
  <si>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</si>
  <si>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</si>
  <si>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</si>
  <si>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</si>
  <si>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</si>
  <si>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</si>
  <si>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</si>
  <si>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</si>
  <si>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</si>
  <si>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</si>
  <si>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</si>
  <si>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</si>
  <si>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</si>
  <si>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</si>
  <si>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</si>
  <si>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</si>
  <si>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</si>
  <si>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</si>
  <si>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</si>
  <si>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</si>
  <si>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</si>
  <si>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</si>
  <si>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</si>
  <si>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</si>
  <si>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</si>
  <si>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</si>
  <si>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</si>
  <si>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</si>
  <si>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</si>
  <si>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</si>
  <si>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</si>
  <si>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</si>
  <si>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</si>
  <si>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</si>
  <si>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</si>
  <si>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</si>
  <si>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</si>
  <si>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</si>
  <si>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</si>
  <si>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</si>
  <si>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</si>
  <si>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</si>
  <si>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</si>
  <si>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</si>
  <si>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</si>
  <si>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</si>
  <si>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</si>
  <si>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</si>
  <si>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</si>
  <si>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</si>
  <si>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</si>
  <si>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</si>
  <si>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</si>
  <si>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</si>
  <si>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</si>
  <si>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</si>
  <si>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</si>
  <si>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</si>
  <si>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</si>
  <si>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</si>
  <si>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</si>
  <si>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</si>
  <si>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</si>
  <si>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</si>
  <si>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</si>
  <si>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</si>
  <si>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</si>
  <si>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</si>
  <si>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</si>
  <si>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</si>
  <si>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</si>
  <si>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</si>
  <si>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</si>
  <si>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</si>
  <si>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</si>
  <si>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</si>
  <si>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</si>
  <si>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</si>
  <si>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</si>
  <si>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</si>
  <si>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</si>
  <si>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</si>
  <si>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</si>
  <si>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</si>
  <si>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</si>
  <si>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</si>
  <si>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</si>
  <si>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</si>
  <si>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</si>
  <si>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</si>
  <si>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</si>
  <si>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</si>
  <si>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</si>
  <si>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</si>
  <si>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</si>
  <si>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</si>
  <si>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</si>
  <si>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</si>
  <si>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</si>
  <si>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</si>
  <si>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</si>
  <si>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</si>
  <si>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</si>
  <si>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</si>
  <si>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</si>
  <si>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</si>
  <si>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</si>
  <si>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</si>
  <si>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</si>
  <si>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</si>
  <si>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</si>
  <si>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</si>
  <si>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</si>
  <si>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</si>
  <si>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</si>
  <si>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</si>
  <si>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</si>
  <si>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</si>
  <si>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</si>
  <si>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</si>
  <si>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</si>
  <si>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</si>
  <si>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</si>
  <si>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</si>
  <si>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</si>
  <si>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</si>
  <si>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</si>
  <si>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</si>
  <si>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</si>
  <si>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</si>
  <si>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</si>
  <si>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</si>
  <si>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</si>
  <si>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</si>
  <si>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</si>
  <si>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</si>
  <si>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</si>
  <si>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</si>
  <si>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</si>
  <si>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</si>
  <si>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</si>
  <si>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</si>
  <si>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</si>
  <si>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</si>
  <si>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</si>
  <si>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</si>
  <si>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</si>
  <si>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</si>
  <si>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</si>
  <si>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</si>
  <si>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</si>
  <si>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</si>
  <si>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</si>
  <si>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</si>
  <si>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</si>
  <si>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</si>
  <si>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</si>
  <si>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</si>
  <si>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</si>
  <si>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</si>
  <si>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</si>
  <si>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</si>
  <si>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</si>
  <si>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</si>
  <si>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</si>
  <si>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</si>
  <si>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</si>
  <si>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</si>
  <si>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</si>
  <si>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</si>
  <si>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</si>
  <si>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</si>
  <si>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</si>
  <si>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</si>
  <si>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</si>
  <si>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</si>
  <si>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</si>
  <si>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</si>
  <si>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</si>
  <si>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</si>
  <si>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</si>
  <si>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</si>
  <si>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</si>
  <si>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</si>
  <si>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</si>
  <si>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</si>
  <si>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</si>
  <si>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</si>
  <si>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</si>
  <si>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</si>
  <si>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</si>
  <si>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</si>
  <si>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</si>
  <si>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</si>
  <si>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</si>
  <si>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</si>
  <si>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</si>
  <si>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</si>
  <si>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</si>
  <si>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</si>
  <si>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</si>
  <si>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</si>
  <si>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</si>
  <si>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</si>
  <si>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</si>
  <si>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</si>
  <si>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</si>
  <si>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</si>
  <si>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</si>
  <si>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</si>
  <si>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</si>
  <si>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</si>
  <si>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</si>
  <si>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</si>
  <si>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</si>
  <si>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</si>
  <si>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</si>
  <si>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</si>
  <si>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</si>
  <si>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</si>
  <si>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</si>
  <si>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</si>
  <si>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</si>
  <si>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</si>
  <si>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</si>
  <si>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</si>
  <si>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</si>
  <si>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</si>
  <si>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</si>
  <si>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</si>
  <si>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</si>
  <si>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</si>
  <si>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</si>
  <si>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</si>
  <si>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</si>
  <si>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</si>
  <si>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</si>
  <si>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</si>
  <si>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</si>
  <si>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</si>
  <si>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</si>
  <si>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</si>
  <si>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</si>
  <si>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</si>
  <si>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</si>
  <si>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</si>
  <si>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</si>
  <si>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</si>
  <si>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</si>
  <si>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</si>
  <si>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</si>
  <si>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</si>
  <si>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</si>
  <si>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</si>
  <si>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</si>
  <si>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</si>
  <si>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</si>
  <si>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</si>
  <si>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</si>
  <si>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</si>
  <si>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</si>
  <si>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</si>
  <si>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</si>
  <si>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</si>
  <si>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</si>
  <si>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</si>
  <si>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</si>
  <si>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</si>
  <si>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</si>
  <si>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</si>
  <si>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</si>
  <si>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</si>
  <si>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</si>
  <si>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</si>
  <si>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</si>
  <si>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</si>
  <si>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</si>
  <si>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</si>
  <si>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</si>
  <si>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</si>
  <si>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</si>
  <si>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</si>
  <si>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</si>
  <si>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</si>
  <si>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</si>
  <si>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</si>
  <si>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</si>
  <si>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</si>
  <si>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</si>
  <si>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</si>
  <si>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</si>
  <si>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</si>
  <si>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</si>
  <si>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</si>
  <si>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</si>
  <si>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</si>
  <si>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</si>
  <si>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</si>
  <si>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</si>
  <si>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</si>
  <si>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</si>
  <si>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</si>
  <si>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</si>
  <si>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</si>
  <si>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</si>
  <si>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</si>
  <si>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</si>
  <si>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</si>
  <si>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</si>
  <si>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</si>
  <si>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</si>
  <si>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</si>
  <si>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</si>
  <si>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</si>
  <si>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</si>
  <si>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</si>
  <si>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</si>
  <si>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</si>
  <si>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</si>
  <si>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</si>
  <si>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</si>
  <si>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</si>
  <si>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</si>
  <si>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</si>
  <si>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</si>
  <si>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</si>
  <si>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</si>
  <si>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</si>
  <si>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</si>
  <si>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</si>
  <si>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</si>
  <si>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</si>
  <si>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</si>
  <si>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</si>
  <si>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</si>
  <si>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</si>
  <si>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</si>
  <si>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</si>
  <si>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</si>
  <si>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</si>
  <si>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</si>
  <si>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</si>
  <si>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</si>
  <si>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</si>
  <si>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</si>
  <si>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</si>
  <si>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</si>
  <si>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</si>
  <si>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</si>
  <si>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</si>
  <si>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</si>
  <si>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</si>
  <si>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</si>
  <si>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</si>
  <si>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</si>
  <si>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</si>
  <si>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</si>
  <si>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</si>
  <si>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</si>
  <si>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</si>
  <si>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</si>
  <si>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</si>
  <si>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</si>
  <si>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</si>
  <si>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</si>
  <si>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</si>
  <si>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</si>
  <si>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</si>
  <si>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</si>
  <si>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</si>
  <si>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</si>
  <si>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</si>
  <si>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</si>
  <si>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</si>
  <si>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</si>
  <si>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</si>
  <si>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</si>
  <si>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</si>
  <si>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</si>
  <si>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</si>
  <si>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</si>
  <si>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</si>
  <si>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</si>
  <si>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</si>
  <si>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</si>
  <si>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</si>
  <si>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</si>
  <si>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</si>
  <si>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</si>
  <si>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</si>
  <si>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</si>
  <si>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</si>
  <si>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</si>
  <si>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</si>
  <si>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</si>
  <si>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</si>
  <si>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</si>
  <si>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</si>
  <si>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</si>
  <si>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</si>
  <si>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</si>
  <si>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</si>
  <si>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</si>
  <si>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</si>
  <si>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</si>
  <si>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</si>
  <si>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</si>
  <si>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</si>
  <si>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</si>
  <si>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</si>
  <si>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</si>
  <si>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</si>
  <si>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</si>
  <si>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</si>
  <si>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</si>
  <si>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</si>
  <si>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</si>
  <si>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</si>
  <si>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</si>
  <si>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</si>
  <si>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</si>
  <si>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</si>
  <si>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</si>
  <si>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</si>
  <si>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</si>
  <si>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</si>
  <si>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</si>
  <si>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</si>
  <si>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</si>
  <si>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</si>
  <si>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</si>
  <si>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</si>
  <si>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</si>
  <si>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</si>
  <si>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</si>
  <si>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</si>
  <si>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</si>
  <si>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</si>
  <si>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</si>
  <si>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</si>
  <si>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</si>
  <si>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</si>
  <si>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</si>
  <si>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</si>
  <si>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</si>
  <si>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</si>
  <si>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</si>
  <si>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</si>
  <si>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</si>
  <si>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</si>
  <si>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</si>
  <si>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</si>
  <si>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</si>
  <si>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</si>
  <si>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</si>
  <si>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</si>
  <si>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</si>
  <si>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</si>
  <si>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</si>
  <si>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</si>
  <si>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</si>
  <si>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</si>
  <si>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</si>
  <si>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</si>
  <si>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</si>
  <si>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</si>
  <si>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</si>
  <si>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</si>
  <si>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</si>
  <si>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</si>
  <si>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</si>
  <si>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</si>
  <si>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</si>
  <si>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</si>
  <si>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</si>
  <si>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</si>
  <si>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</si>
  <si>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</si>
  <si>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</si>
  <si>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</si>
  <si>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</si>
  <si>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</si>
  <si>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</si>
  <si>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</si>
  <si>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</si>
  <si>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</si>
  <si>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</si>
  <si>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</si>
  <si>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</si>
  <si>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</si>
  <si>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</si>
  <si>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</si>
  <si>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</si>
  <si>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</si>
  <si>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</si>
  <si>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</si>
  <si>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</si>
  <si>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</si>
  <si>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</si>
  <si>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</si>
  <si>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</si>
  <si>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</si>
  <si>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</si>
  <si>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</si>
  <si>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</si>
  <si>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</si>
  <si>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</si>
  <si>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</si>
  <si>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</si>
  <si>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</si>
  <si>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</si>
  <si>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</si>
  <si>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</si>
  <si>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</si>
  <si>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</si>
  <si>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</si>
  <si>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</si>
  <si>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</si>
  <si>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</si>
  <si>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</si>
  <si>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</si>
  <si>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</si>
  <si>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</si>
  <si>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</si>
  <si>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</si>
  <si>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</si>
  <si>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</si>
  <si>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</si>
  <si>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</si>
  <si>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</si>
  <si>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</si>
  <si>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</si>
  <si>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</si>
  <si>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</si>
  <si>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</si>
  <si>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</si>
  <si>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</si>
  <si>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</si>
  <si>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</si>
  <si>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</si>
  <si>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</si>
  <si>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</si>
  <si>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</si>
  <si>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</si>
  <si>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</si>
  <si>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</si>
  <si>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</si>
  <si>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</si>
  <si>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</si>
  <si>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</si>
  <si>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</si>
  <si>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</si>
  <si>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</si>
  <si>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</si>
  <si>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</si>
  <si>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</si>
  <si>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</si>
  <si>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</si>
  <si>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</si>
  <si>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</si>
  <si>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</si>
  <si>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</si>
  <si>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</si>
  <si>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</si>
  <si>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</si>
  <si>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</si>
  <si>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</si>
  <si>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</si>
  <si>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</si>
  <si>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</si>
  <si>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</si>
  <si>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</si>
  <si>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</si>
  <si>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</si>
  <si>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</si>
  <si>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</si>
  <si>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</si>
  <si>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</si>
  <si>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</si>
  <si>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</si>
  <si>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</si>
  <si>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</si>
  <si>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</si>
  <si>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</si>
  <si>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</si>
  <si>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</si>
  <si>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</si>
  <si>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</si>
  <si>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</si>
  <si>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</si>
  <si>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</si>
  <si>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</si>
  <si>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</si>
  <si>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</si>
  <si>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</si>
  <si>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</si>
  <si>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</si>
  <si>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</si>
  <si>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</si>
  <si>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</si>
  <si>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</si>
  <si>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</si>
  <si>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</si>
  <si>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</si>
  <si>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</si>
  <si>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</si>
  <si>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</si>
  <si>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</si>
  <si>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</si>
  <si>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</si>
  <si>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</si>
  <si>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</si>
  <si>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</si>
  <si>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</si>
  <si>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</si>
  <si>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</si>
  <si>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</si>
  <si>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</si>
  <si>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</si>
  <si>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</si>
  <si>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</si>
  <si>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</si>
  <si>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</si>
  <si>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</si>
  <si>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</si>
  <si>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</si>
  <si>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</si>
  <si>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</si>
  <si>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</si>
  <si>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</si>
  <si>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</si>
  <si>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</si>
  <si>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</si>
  <si>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</si>
  <si>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</si>
  <si>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</si>
  <si>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</si>
  <si>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</si>
  <si>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</si>
  <si>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</si>
  <si>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</si>
  <si>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</si>
  <si>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</si>
  <si>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</si>
  <si>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</si>
  <si>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</si>
  <si>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</si>
  <si>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</si>
  <si>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</si>
  <si>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</si>
  <si>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</si>
  <si>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</si>
  <si>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</si>
  <si>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</si>
  <si>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</si>
  <si>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</si>
  <si>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</si>
  <si>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</si>
  <si>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</si>
  <si>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</si>
  <si>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</si>
  <si>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</si>
  <si>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</si>
  <si>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</si>
  <si>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</si>
  <si>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</si>
  <si>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</si>
  <si>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</si>
  <si>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</si>
  <si>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</si>
  <si>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</si>
  <si>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</si>
  <si>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</si>
  <si>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</si>
  <si>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</si>
  <si>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</si>
  <si>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</si>
  <si>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</si>
  <si>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</si>
  <si>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</si>
  <si>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</si>
  <si>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</si>
  <si>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</si>
  <si>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</si>
  <si>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</si>
  <si>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</si>
  <si>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</si>
  <si>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</si>
  <si>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</si>
  <si>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</si>
  <si>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</si>
  <si>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</si>
  <si>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</si>
  <si>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</si>
  <si>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</si>
  <si>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</si>
  <si>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</si>
  <si>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</si>
  <si>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</si>
  <si>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</si>
  <si>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</si>
  <si>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</si>
  <si>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</si>
  <si>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</si>
  <si>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</si>
  <si>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</si>
  <si>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</si>
  <si>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</si>
  <si>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</si>
  <si>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</si>
  <si>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</si>
  <si>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</si>
  <si>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</si>
  <si>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</si>
  <si>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</si>
  <si>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</si>
  <si>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</si>
  <si>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</si>
  <si>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</si>
  <si>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</si>
  <si>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</si>
  <si>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</si>
  <si>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</si>
  <si>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</si>
  <si>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</si>
  <si>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</si>
  <si>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</si>
  <si>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</si>
  <si>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</si>
  <si>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</si>
  <si>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</si>
  <si>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</si>
  <si>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</si>
  <si>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</si>
  <si>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</si>
  <si>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</si>
  <si>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</si>
  <si>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</si>
  <si>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</si>
  <si>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</si>
  <si>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</si>
  <si>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</si>
  <si>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</si>
  <si>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</si>
  <si>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</si>
  <si>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</si>
  <si>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</si>
  <si>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</si>
  <si>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</si>
  <si>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</si>
  <si>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</si>
  <si>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</si>
  <si>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</si>
  <si>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</si>
  <si>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</si>
  <si>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</si>
  <si>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</si>
  <si>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</si>
  <si>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</si>
  <si>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</si>
  <si>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</si>
  <si>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</si>
  <si>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</si>
  <si>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</si>
  <si>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</si>
  <si>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</si>
  <si>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</si>
  <si>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</si>
  <si>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</si>
  <si>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</si>
  <si>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</si>
  <si>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</si>
  <si>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</si>
  <si>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</si>
  <si>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</si>
  <si>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</si>
  <si>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</si>
  <si>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</si>
  <si>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</si>
  <si>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</si>
  <si>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</si>
  <si>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</si>
  <si>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</si>
  <si>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</si>
  <si>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</si>
  <si>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</si>
  <si>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</si>
  <si>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</si>
  <si>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</si>
  <si>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</si>
  <si>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</si>
  <si>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</si>
  <si>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</si>
  <si>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</si>
  <si>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</si>
  <si>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</si>
  <si>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</si>
  <si>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</si>
  <si>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</si>
  <si>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</si>
  <si>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</si>
  <si>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</si>
  <si>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</si>
  <si>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</si>
  <si>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</si>
  <si>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</si>
  <si>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</si>
  <si>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</si>
  <si>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</si>
  <si>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</si>
  <si>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</si>
  <si>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</si>
  <si>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</si>
  <si>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</si>
  <si>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</si>
  <si>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</si>
  <si>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</si>
  <si>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</si>
  <si>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</si>
  <si>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</si>
  <si>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</si>
  <si>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</si>
  <si>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</si>
  <si>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</si>
  <si>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</si>
  <si>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</si>
  <si>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</si>
  <si>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</si>
  <si>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</si>
  <si>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</si>
  <si>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</si>
  <si>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</si>
  <si>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</si>
  <si>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</si>
  <si>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</si>
  <si>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</si>
  <si>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</si>
  <si>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</si>
  <si>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</si>
  <si>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</si>
  <si>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</si>
  <si>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</si>
  <si>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</si>
  <si>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</si>
  <si>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</si>
  <si>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</si>
  <si>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</si>
  <si>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</si>
  <si>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</si>
  <si>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</si>
  <si>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</si>
  <si>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</si>
  <si>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</si>
  <si>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</si>
  <si>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</si>
  <si>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</si>
  <si>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</si>
  <si>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</si>
  <si>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</si>
  <si>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</si>
  <si>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</si>
  <si>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</si>
  <si>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</si>
  <si>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</si>
  <si>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</si>
  <si>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</si>
  <si>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</si>
  <si>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</si>
  <si>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</si>
  <si>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</si>
  <si>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</si>
  <si>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</si>
  <si>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</si>
  <si>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</si>
  <si>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</si>
  <si>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</si>
  <si>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</si>
  <si>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</si>
  <si>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</si>
  <si>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</si>
  <si>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</si>
  <si>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</si>
  <si>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</si>
  <si>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</si>
  <si>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</si>
  <si>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</si>
  <si>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</si>
  <si>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</si>
  <si>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</si>
  <si>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</si>
  <si>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</si>
  <si>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</si>
  <si>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</si>
  <si>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</si>
  <si>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</si>
  <si>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</si>
  <si>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</si>
  <si>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</si>
  <si>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</si>
  <si>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</si>
  <si>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</si>
  <si>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</si>
  <si>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</si>
  <si>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</si>
  <si>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</si>
  <si>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</si>
  <si>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</si>
  <si>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</si>
  <si>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</si>
  <si>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</si>
  <si>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</si>
  <si>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</si>
  <si>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</si>
  <si>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</si>
  <si>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</si>
  <si>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</si>
  <si>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</si>
  <si>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</si>
  <si>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</si>
  <si>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</si>
  <si>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</si>
  <si>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</si>
  <si>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</si>
  <si>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</si>
  <si>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</si>
  <si>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</si>
  <si>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</si>
  <si>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</si>
  <si>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</si>
  <si>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</si>
  <si>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</si>
  <si>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</si>
  <si>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</si>
  <si>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</si>
  <si>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</si>
  <si>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</si>
  <si>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</si>
  <si>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</si>
  <si>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</si>
  <si>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</si>
  <si>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</si>
  <si>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</si>
  <si>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</si>
  <si>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</si>
  <si>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</si>
  <si>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</si>
  <si>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</si>
  <si>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</si>
  <si>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</si>
  <si>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</si>
  <si>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</si>
  <si>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</si>
  <si>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</si>
  <si>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</si>
  <si>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</si>
  <si>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</si>
  <si>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</si>
  <si>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</si>
  <si>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</si>
  <si>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</si>
  <si>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</si>
  <si>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</si>
  <si>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</si>
  <si>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</si>
  <si>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</si>
  <si>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</si>
  <si>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</si>
  <si>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</si>
  <si>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</si>
  <si>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</si>
  <si>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</si>
  <si>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</si>
  <si>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</si>
  <si>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</si>
  <si>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</si>
  <si>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</si>
  <si>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</si>
  <si>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</si>
  <si>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</si>
  <si>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</si>
  <si>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</si>
  <si>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</si>
  <si>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</si>
  <si>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</si>
  <si>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</si>
  <si>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</si>
  <si>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</si>
  <si>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</si>
  <si>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</si>
  <si>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</si>
  <si>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</si>
  <si>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</si>
  <si>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</si>
  <si>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</si>
  <si>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</si>
  <si>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</si>
  <si>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</si>
  <si>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</si>
  <si>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</si>
  <si>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</si>
  <si>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</si>
  <si>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</si>
  <si>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</si>
  <si>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</si>
  <si>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</si>
  <si>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</si>
  <si>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</si>
  <si>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</si>
  <si>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</si>
  <si>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</si>
  <si>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</si>
  <si>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</si>
  <si>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</si>
  <si>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</si>
  <si>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</si>
  <si>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</si>
  <si>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</si>
  <si>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</si>
  <si>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</si>
  <si>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</si>
  <si>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</si>
  <si>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</si>
  <si>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</si>
  <si>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</si>
  <si>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</si>
  <si>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</si>
  <si>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</si>
  <si>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</si>
  <si>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</si>
  <si>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</si>
  <si>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</si>
  <si>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</si>
  <si>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</si>
  <si>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</si>
  <si>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</si>
  <si>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</si>
  <si>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</si>
  <si>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</si>
  <si>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</si>
  <si>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</si>
  <si>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</si>
  <si>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</si>
  <si>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</si>
  <si>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</si>
  <si>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</si>
  <si>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</si>
  <si>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</si>
  <si>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</si>
  <si>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</si>
  <si>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</si>
  <si>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</si>
  <si>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</si>
  <si>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</si>
  <si>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</si>
  <si>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</si>
  <si>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</si>
  <si>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</si>
  <si>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</si>
  <si>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</si>
  <si>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</si>
  <si>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</si>
  <si>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</si>
  <si>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</si>
  <si>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</si>
  <si>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</si>
  <si>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</si>
  <si>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</si>
  <si>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</si>
  <si>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</si>
  <si>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</si>
  <si>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</si>
  <si>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</si>
  <si>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</si>
  <si>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</si>
  <si>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</si>
  <si>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</si>
  <si>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</si>
  <si>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</si>
  <si>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</si>
  <si>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</si>
  <si>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</si>
  <si>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</si>
  <si>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</si>
  <si>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</si>
  <si>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</si>
  <si>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</si>
  <si>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</si>
  <si>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</si>
  <si>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</si>
  <si>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</si>
  <si>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</si>
  <si>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</si>
  <si>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</si>
  <si>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</si>
  <si>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</si>
  <si>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</si>
  <si>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</si>
  <si>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</si>
  <si>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</si>
  <si>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</si>
  <si>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</si>
  <si>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</si>
  <si>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</si>
  <si>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</si>
  <si>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</si>
  <si>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</si>
  <si>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</si>
  <si>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</si>
  <si>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</si>
  <si>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</si>
  <si>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</si>
  <si>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</si>
  <si>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</si>
  <si>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</si>
  <si>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</si>
  <si>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</si>
  <si>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</si>
  <si>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</si>
  <si>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</si>
  <si>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</si>
  <si>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</si>
  <si>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</si>
  <si>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</si>
  <si>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</si>
  <si>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</si>
  <si>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</si>
  <si>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</si>
  <si>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</si>
  <si>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</si>
  <si>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</si>
  <si>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</si>
  <si>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</si>
  <si>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</si>
  <si>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</si>
  <si>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</si>
  <si>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</si>
  <si>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</si>
  <si>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</si>
  <si>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</si>
  <si>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</si>
  <si>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</si>
  <si>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</si>
  <si>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</si>
  <si>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</si>
  <si>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</si>
  <si>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</si>
  <si>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</si>
  <si>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</si>
  <si>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</si>
  <si>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</si>
  <si>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</si>
  <si>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</si>
  <si>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</si>
  <si>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</si>
  <si>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</si>
  <si>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</si>
  <si>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</si>
  <si>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</si>
  <si>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</si>
  <si>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</si>
  <si>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</si>
  <si>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</si>
  <si>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</si>
  <si>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</si>
  <si>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</si>
  <si>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</si>
  <si>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</si>
  <si>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</si>
  <si>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</si>
  <si>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</si>
  <si>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</si>
  <si>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</si>
  <si>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</si>
  <si>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</si>
  <si>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</si>
  <si>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</si>
  <si>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</si>
  <si>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</si>
  <si>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</si>
  <si>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</si>
  <si>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</si>
  <si>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</si>
  <si>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</si>
  <si>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</si>
  <si>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</si>
  <si>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</si>
  <si>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</si>
  <si>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</si>
  <si>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</si>
  <si>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</si>
  <si>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</si>
  <si>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</si>
  <si>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</si>
  <si>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</si>
  <si>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</si>
  <si>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</si>
  <si>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</si>
  <si>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</si>
  <si>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</si>
  <si>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</si>
  <si>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</si>
  <si>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</si>
  <si>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</si>
  <si>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</si>
  <si>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</si>
  <si>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</si>
  <si>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</si>
  <si>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</si>
  <si>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</si>
  <si>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</si>
  <si>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</si>
  <si>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</si>
  <si>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</si>
  <si>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</si>
  <si>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</si>
  <si>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</si>
  <si>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</si>
  <si>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</si>
  <si>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</si>
  <si>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</si>
  <si>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</si>
  <si>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</si>
  <si>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</si>
  <si>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</si>
  <si>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</si>
  <si>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</si>
  <si>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</si>
  <si>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</si>
  <si>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</si>
  <si>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</si>
  <si>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</si>
  <si>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</si>
  <si>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</si>
  <si>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</si>
  <si>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</si>
  <si>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</si>
  <si>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</si>
  <si>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</si>
  <si>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</si>
  <si>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</si>
  <si>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</si>
  <si>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</si>
  <si>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</si>
  <si>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</si>
  <si>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</si>
  <si>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</si>
  <si>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</si>
  <si>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</si>
  <si>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</si>
  <si>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</si>
  <si>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</si>
  <si>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</si>
  <si>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</si>
  <si>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</si>
  <si>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</si>
  <si>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</si>
  <si>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</si>
  <si>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</si>
  <si>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</si>
  <si>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</si>
  <si>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</si>
  <si>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</si>
  <si>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</si>
  <si>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</si>
  <si>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</si>
  <si>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</si>
  <si>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</si>
  <si>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</si>
  <si>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</si>
  <si>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</si>
  <si>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</si>
  <si>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</si>
  <si>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</si>
  <si>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</si>
  <si>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</si>
  <si>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</si>
  <si>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</si>
  <si>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</si>
  <si>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</si>
  <si>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</si>
  <si>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</si>
  <si>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</si>
  <si>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</si>
  <si>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</si>
  <si>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</si>
  <si>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</si>
  <si>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</si>
  <si>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</si>
  <si>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</si>
  <si>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</si>
  <si>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</si>
  <si>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</si>
  <si>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</si>
  <si>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</si>
  <si>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</si>
  <si>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</si>
  <si>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</si>
  <si>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</si>
  <si>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</si>
  <si>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</si>
  <si>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</si>
  <si>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</si>
  <si>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</si>
  <si>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</si>
  <si>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</si>
  <si>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</si>
  <si>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</si>
  <si>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</si>
  <si>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</si>
  <si>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</si>
  <si>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</si>
  <si>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</si>
  <si>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</si>
  <si>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</si>
  <si>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</si>
  <si>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</si>
  <si>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</si>
  <si>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</si>
  <si>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</si>
  <si>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</si>
  <si>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</si>
  <si>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</si>
  <si>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</si>
  <si>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</si>
  <si>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</si>
  <si>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</si>
  <si>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</si>
  <si>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</si>
  <si>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</si>
  <si>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</si>
  <si>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</si>
  <si>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</si>
  <si>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</si>
  <si>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</si>
  <si>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</si>
  <si>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</si>
  <si>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</si>
  <si>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</si>
  <si>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</si>
  <si>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</si>
  <si>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</si>
  <si>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</si>
  <si>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</si>
  <si>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</si>
  <si>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</si>
  <si>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</si>
  <si>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</si>
  <si>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</si>
  <si>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</si>
  <si>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</si>
  <si>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</si>
  <si>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</si>
  <si>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</si>
  <si>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</si>
  <si>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</si>
  <si>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</si>
  <si>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</si>
  <si>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</si>
  <si>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</si>
  <si>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</si>
  <si>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</si>
  <si>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</si>
  <si>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</si>
  <si>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</si>
  <si>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</si>
  <si>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</si>
  <si>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</si>
  <si>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</si>
  <si>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</si>
  <si>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</si>
  <si>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</si>
  <si>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</si>
  <si>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</si>
  <si>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</si>
  <si>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</si>
  <si>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</si>
  <si>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</si>
  <si>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</si>
  <si>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</si>
  <si>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</si>
  <si>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</si>
  <si>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</si>
  <si>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</si>
  <si>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</si>
  <si>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</si>
  <si>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</si>
  <si>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</si>
  <si>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</si>
  <si>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</si>
  <si>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</si>
  <si>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</si>
  <si>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</si>
  <si>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</si>
  <si>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</si>
  <si>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</si>
  <si>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</si>
  <si>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</si>
  <si>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</si>
  <si>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</si>
  <si>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</si>
  <si>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</si>
  <si>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</si>
  <si>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</si>
  <si>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</si>
  <si>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</si>
  <si>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</si>
  <si>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</si>
  <si>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</si>
  <si>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</si>
  <si>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</si>
  <si>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</si>
  <si>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</si>
  <si>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</si>
  <si>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</si>
  <si>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</si>
  <si>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</si>
  <si>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</si>
  <si>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</si>
  <si>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</si>
  <si>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</si>
  <si>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</si>
  <si>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</si>
  <si>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</si>
  <si>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</si>
  <si>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</si>
  <si>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</si>
  <si>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</si>
  <si>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</si>
  <si>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</si>
  <si>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</si>
  <si>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</si>
  <si>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</si>
  <si>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</si>
  <si>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</si>
  <si>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</si>
  <si>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</si>
  <si>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</si>
  <si>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</si>
  <si>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</si>
  <si>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</si>
  <si>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</si>
  <si>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</si>
  <si>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</si>
  <si>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</si>
  <si>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</si>
  <si>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</si>
  <si>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</si>
  <si>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</si>
  <si>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</si>
  <si>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</si>
  <si>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</si>
  <si>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</si>
  <si>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</si>
  <si>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</si>
  <si>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</si>
  <si>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</si>
  <si>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</si>
  <si>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</si>
  <si>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</si>
  <si>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</si>
  <si>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</si>
  <si>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</si>
  <si>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</si>
  <si>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</si>
  <si>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</si>
  <si>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</si>
  <si>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</si>
  <si>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</si>
  <si>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</si>
  <si>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</si>
  <si>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</si>
  <si>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</si>
  <si>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</si>
  <si>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</si>
  <si>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</si>
  <si>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</si>
  <si>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</si>
  <si>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</si>
  <si>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</si>
  <si>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</si>
  <si>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</si>
  <si>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</si>
  <si>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</si>
  <si>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</si>
  <si>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</si>
  <si>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</si>
  <si>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</si>
  <si>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</si>
  <si>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</si>
  <si>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</si>
  <si>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</si>
  <si>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</si>
  <si>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</si>
  <si>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</si>
  <si>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</si>
  <si>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</si>
  <si>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</si>
  <si>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</si>
  <si>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</si>
  <si>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</si>
  <si>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</si>
  <si>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</si>
  <si>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</si>
  <si>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</si>
  <si>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</si>
  <si>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</si>
  <si>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</si>
  <si>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</si>
  <si>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</si>
  <si>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</si>
  <si>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</si>
  <si>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</si>
  <si>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</si>
  <si>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</si>
  <si>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</si>
  <si>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</si>
  <si>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</si>
  <si>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</si>
  <si>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</si>
  <si>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</si>
  <si>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</si>
  <si>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</si>
  <si>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</si>
  <si>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</si>
  <si>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</si>
  <si>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</si>
  <si>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</si>
  <si>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</si>
  <si>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</si>
  <si>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</si>
  <si>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</si>
  <si>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</si>
  <si>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</si>
  <si>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</si>
  <si>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</si>
  <si>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</si>
  <si>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</si>
  <si>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</si>
  <si>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</si>
  <si>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</si>
  <si>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</si>
  <si>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</si>
  <si>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</si>
  <si>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</si>
  <si>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</si>
  <si>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</si>
  <si>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</si>
  <si>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</si>
  <si>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</si>
  <si>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</si>
  <si>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</si>
  <si>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</si>
  <si>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</si>
  <si>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</si>
  <si>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</si>
  <si>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</si>
  <si>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</si>
  <si>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</si>
  <si>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</si>
  <si>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</si>
  <si>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</si>
  <si>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</si>
  <si>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</si>
  <si>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</si>
  <si>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</si>
  <si>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</si>
  <si>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</si>
  <si>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</si>
  <si>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</si>
  <si>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</si>
  <si>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</si>
  <si>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</si>
  <si>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</si>
  <si>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</si>
  <si>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</si>
  <si>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</si>
  <si>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</si>
  <si>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</si>
  <si>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</si>
  <si>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</si>
  <si>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</si>
  <si>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</si>
  <si>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</si>
  <si>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</si>
  <si>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</si>
  <si>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</si>
  <si>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</si>
  <si>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</si>
  <si>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</si>
  <si>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</si>
  <si>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</si>
  <si>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</si>
  <si>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</si>
  <si>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</si>
  <si>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</si>
  <si>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</si>
  <si>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</si>
  <si>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</si>
  <si>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</si>
  <si>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</si>
  <si>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</si>
  <si>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</si>
  <si>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</si>
  <si>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</si>
  <si>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</si>
  <si>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</si>
  <si>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</si>
  <si>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</si>
  <si>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</si>
  <si>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</si>
  <si>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</si>
  <si>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</si>
  <si>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</si>
  <si>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</si>
  <si>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</si>
  <si>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</si>
  <si>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</si>
  <si>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</si>
  <si>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</si>
  <si>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</si>
  <si>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</si>
  <si>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</si>
  <si>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</si>
  <si>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</si>
  <si>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</si>
  <si>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</si>
  <si>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</si>
  <si>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</si>
  <si>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</si>
  <si>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</si>
  <si>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</si>
  <si>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</si>
  <si>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</si>
  <si>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</si>
  <si>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</si>
  <si>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</si>
  <si>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</si>
  <si>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</si>
  <si>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</si>
  <si>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</si>
  <si>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</si>
  <si>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</si>
  <si>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</si>
  <si>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</si>
  <si>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</si>
  <si>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</si>
  <si>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</si>
  <si>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</si>
  <si>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</si>
  <si>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</si>
  <si>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</si>
  <si>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</si>
  <si>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</si>
  <si>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</si>
  <si>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</si>
  <si>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</si>
  <si>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</si>
  <si>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</si>
  <si>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</si>
  <si>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</si>
  <si>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</si>
  <si>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</si>
  <si>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</si>
  <si>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</si>
  <si>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</si>
  <si>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</si>
  <si>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</si>
  <si>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</si>
  <si>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</si>
  <si>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</si>
  <si>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</si>
  <si>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</si>
  <si>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</si>
  <si>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</si>
  <si>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</si>
  <si>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</si>
  <si>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</si>
  <si>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</si>
  <si>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</si>
  <si>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</si>
  <si>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</si>
  <si>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</si>
  <si>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</si>
  <si>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</si>
  <si>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</si>
  <si>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</si>
  <si>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</si>
  <si>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</si>
  <si>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</si>
  <si>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</si>
  <si>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</si>
  <si>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</si>
  <si>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</si>
  <si>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</si>
  <si>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</si>
  <si>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</si>
  <si>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</si>
  <si>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</si>
  <si>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</si>
  <si>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</si>
  <si>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</si>
  <si>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</si>
  <si>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</si>
  <si>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</si>
  <si>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</si>
  <si>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</si>
  <si>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</si>
  <si>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</si>
  <si>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</si>
  <si>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</si>
  <si>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</si>
  <si>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</si>
  <si>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</si>
  <si>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</si>
  <si>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</si>
  <si>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</si>
  <si>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</si>
  <si>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</si>
  <si>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</si>
  <si>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</si>
  <si>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</si>
  <si>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</si>
  <si>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</si>
  <si>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</si>
  <si>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</si>
  <si>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</si>
  <si>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</si>
  <si>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</si>
  <si>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</si>
  <si>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</si>
  <si>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</si>
  <si>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</si>
  <si>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</si>
  <si>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</si>
  <si>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</si>
  <si>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</si>
  <si>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</si>
  <si>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</si>
  <si>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</si>
  <si>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</si>
  <si>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</si>
  <si>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</si>
  <si>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</si>
  <si>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</si>
  <si>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</si>
  <si>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</si>
  <si>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</si>
  <si>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</si>
  <si>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</si>
  <si>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</si>
  <si>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</si>
  <si>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</si>
  <si>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</si>
  <si>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</si>
  <si>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</si>
  <si>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</si>
  <si>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</si>
  <si>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</si>
  <si>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</si>
  <si>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</si>
  <si>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</si>
  <si>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</si>
  <si>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</si>
  <si>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</si>
  <si>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</si>
  <si>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</si>
  <si>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</si>
  <si>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</si>
  <si>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</si>
  <si>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</si>
  <si>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</si>
  <si>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</si>
  <si>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</si>
  <si>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</si>
  <si>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</si>
  <si>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</si>
  <si>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</si>
  <si>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</si>
  <si>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</si>
  <si>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</si>
  <si>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</si>
  <si>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</si>
  <si>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</si>
  <si>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</si>
  <si>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</si>
  <si>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</si>
  <si>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</si>
  <si>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</si>
  <si>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</si>
  <si>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</si>
  <si>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</si>
  <si>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</si>
  <si>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</si>
  <si>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</si>
  <si>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</si>
  <si>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</si>
  <si>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</si>
  <si>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</si>
  <si>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</si>
  <si>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</si>
  <si>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</si>
  <si>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</si>
  <si>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</si>
  <si>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</si>
  <si>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</si>
  <si>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</si>
  <si>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</si>
  <si>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</si>
  <si>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</si>
  <si>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</si>
  <si>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</si>
  <si>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</si>
  <si>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</si>
  <si>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</si>
  <si>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</si>
  <si>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</si>
  <si>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</si>
  <si>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</si>
  <si>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</si>
  <si>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</si>
  <si>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</si>
  <si>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</si>
  <si>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</si>
  <si>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</si>
  <si>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</si>
  <si>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</si>
  <si>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</si>
  <si>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</si>
  <si>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</si>
  <si>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</si>
  <si>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</si>
  <si>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</si>
  <si>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</si>
  <si>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</si>
  <si>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</si>
  <si>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</si>
  <si>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</si>
  <si>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</si>
  <si>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</si>
  <si>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</si>
  <si>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</si>
  <si>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</si>
  <si>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</si>
  <si>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</si>
  <si>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</si>
  <si>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</si>
  <si>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</si>
  <si>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</si>
  <si>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</si>
  <si>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</si>
  <si>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</si>
  <si>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</si>
  <si>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</si>
  <si>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</si>
  <si>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</si>
  <si>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</si>
  <si>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</si>
  <si>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</si>
  <si>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</si>
  <si>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</si>
  <si>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</si>
  <si>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</si>
  <si>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</si>
  <si>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</si>
  <si>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</si>
  <si>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</si>
  <si>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</si>
  <si>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</si>
  <si>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</si>
  <si>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</si>
  <si>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</si>
  <si>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</si>
  <si>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</si>
  <si>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</si>
  <si>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</si>
  <si>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</si>
  <si>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</si>
  <si>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</si>
  <si>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</si>
  <si>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</si>
  <si>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</si>
  <si>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</si>
  <si>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</si>
  <si>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</si>
  <si>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</si>
  <si>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</si>
  <si>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</si>
  <si>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</si>
  <si>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</si>
  <si>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</si>
  <si>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</si>
  <si>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</si>
  <si>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</si>
  <si>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</si>
  <si>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</si>
  <si>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</si>
  <si>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</si>
  <si>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</si>
  <si>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</si>
  <si>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</si>
  <si>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</si>
  <si>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</si>
  <si>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</si>
  <si>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</si>
  <si>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</si>
  <si>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</si>
  <si>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</si>
  <si>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</si>
  <si>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</si>
  <si>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</si>
  <si>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</si>
  <si>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</si>
  <si>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</si>
  <si>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</si>
  <si>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</si>
  <si>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</si>
  <si>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</si>
  <si>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</si>
  <si>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</si>
  <si>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</si>
  <si>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</si>
  <si>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</si>
  <si>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</si>
  <si>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</si>
  <si>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</si>
  <si>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</si>
  <si>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</si>
  <si>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</si>
  <si>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</si>
  <si>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</si>
  <si>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</si>
  <si>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</si>
  <si>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</si>
  <si>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</si>
  <si>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</si>
  <si>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</si>
  <si>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</si>
  <si>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</si>
  <si>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</si>
  <si>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</si>
  <si>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</si>
  <si>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</si>
  <si>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</si>
  <si>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</si>
  <si>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</si>
  <si>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</si>
  <si>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</si>
  <si>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</si>
  <si>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</si>
  <si>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</si>
  <si>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</si>
  <si>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</si>
  <si>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</si>
  <si>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</si>
  <si>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</si>
  <si>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</si>
  <si>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</si>
  <si>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</si>
  <si>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</si>
  <si>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</si>
  <si>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</si>
  <si>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</si>
  <si>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</si>
  <si>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</si>
  <si>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</si>
  <si>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</si>
  <si>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</si>
  <si>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</si>
  <si>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</si>
  <si>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</si>
  <si>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</si>
  <si>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</si>
  <si>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</si>
  <si>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</si>
  <si>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</si>
  <si>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</si>
  <si>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</si>
  <si>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</si>
  <si>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</si>
  <si>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</si>
  <si>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</si>
  <si>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</si>
  <si>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</si>
  <si>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</si>
  <si>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</si>
  <si>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</si>
  <si>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</si>
  <si>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</si>
  <si>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</si>
  <si>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</si>
  <si>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</si>
  <si>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</si>
  <si>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</si>
  <si>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</si>
  <si>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</si>
  <si>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</si>
  <si>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</si>
  <si>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</si>
  <si>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</si>
  <si>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</si>
  <si>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</si>
  <si>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</si>
  <si>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</si>
  <si>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</si>
  <si>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</si>
  <si>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</si>
  <si>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</si>
  <si>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</si>
  <si>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</si>
  <si>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</si>
  <si>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</si>
  <si>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</si>
  <si>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</si>
  <si>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</si>
  <si>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</si>
  <si>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</si>
  <si>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</si>
  <si>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</si>
  <si>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</si>
  <si>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</si>
  <si>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</si>
  <si>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</si>
  <si>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</si>
  <si>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</si>
  <si>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</si>
  <si>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</si>
  <si>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</si>
  <si>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</si>
  <si>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</si>
  <si>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</si>
  <si>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</si>
  <si>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</si>
  <si>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</si>
  <si>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</si>
  <si>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</si>
  <si>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</si>
  <si>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</si>
  <si>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</si>
  <si>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</si>
  <si>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</si>
  <si>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</si>
  <si>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</si>
  <si>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</si>
  <si>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</si>
  <si>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</si>
  <si>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</si>
  <si>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</si>
  <si>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</si>
  <si>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</si>
  <si>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</si>
  <si>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</si>
  <si>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</si>
  <si>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</si>
  <si>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</si>
  <si>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</si>
  <si>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</si>
  <si>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</si>
  <si>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</si>
  <si>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</si>
  <si>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</si>
  <si>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</si>
  <si>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</si>
  <si>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</si>
  <si>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</si>
  <si>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</si>
  <si>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</si>
  <si>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</si>
  <si>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</si>
  <si>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</si>
  <si>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</si>
  <si>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</si>
  <si>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</si>
  <si>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</si>
  <si>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</si>
  <si>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</si>
  <si>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</si>
  <si>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</si>
  <si>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</si>
  <si>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</si>
  <si>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</si>
  <si>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</si>
  <si>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</si>
  <si>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</si>
  <si>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</si>
  <si>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</si>
  <si>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</si>
  <si>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</si>
  <si>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</si>
  <si>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</si>
  <si>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</si>
  <si>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</si>
  <si>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</si>
  <si>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</si>
  <si>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</si>
  <si>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</si>
  <si>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</si>
  <si>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</si>
  <si>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</si>
  <si>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</si>
  <si>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</si>
  <si>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</si>
  <si>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</si>
  <si>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</si>
  <si>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</si>
  <si>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</si>
  <si>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</si>
  <si>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</si>
  <si>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</si>
  <si>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</si>
  <si>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</si>
  <si>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</si>
  <si>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</si>
  <si>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</si>
  <si>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</si>
  <si>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</si>
  <si>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</si>
  <si>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</si>
  <si>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</si>
  <si>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</si>
  <si>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</si>
  <si>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</si>
  <si>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</si>
  <si>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</si>
  <si>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</si>
  <si>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</si>
  <si>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</si>
  <si>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</si>
  <si>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</si>
  <si>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</si>
  <si>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</si>
  <si>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</si>
  <si>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</si>
  <si>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</si>
  <si>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</si>
  <si>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</si>
  <si>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</si>
  <si>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</si>
  <si>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</si>
  <si>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</si>
  <si>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</si>
  <si>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</si>
  <si>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</si>
  <si>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</si>
  <si>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</si>
  <si>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</si>
  <si>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</si>
  <si>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</si>
  <si>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</si>
  <si>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</si>
  <si>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</si>
  <si>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</si>
  <si>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</si>
  <si>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</si>
  <si>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</si>
  <si>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</si>
  <si>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</si>
  <si>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</si>
  <si>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</si>
  <si>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</si>
  <si>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</si>
  <si>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</si>
  <si>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</si>
  <si>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</si>
  <si>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</si>
  <si>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</si>
  <si>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</si>
  <si>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</si>
  <si>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</si>
  <si>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</si>
  <si>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</si>
  <si>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</si>
  <si>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</si>
  <si>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</si>
  <si>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</si>
  <si>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</si>
  <si>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</si>
  <si>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</si>
  <si>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</si>
  <si>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</si>
  <si>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</si>
  <si>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</si>
  <si>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</si>
  <si>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</si>
  <si>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</si>
  <si>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</si>
  <si>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</si>
  <si>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</si>
  <si>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</si>
  <si>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</si>
  <si>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</si>
  <si>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</si>
  <si>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</si>
  <si>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</si>
  <si>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</si>
  <si>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</si>
  <si>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</si>
  <si>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</si>
  <si>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</si>
  <si>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</si>
  <si>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</si>
  <si>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</si>
  <si>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</si>
  <si>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</si>
  <si>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</si>
  <si>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</si>
  <si>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</si>
  <si>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</si>
  <si>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</si>
  <si>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</si>
  <si>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</si>
  <si>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</si>
  <si>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</si>
  <si>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</si>
  <si>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</si>
  <si>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</si>
  <si>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</si>
  <si>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</si>
  <si>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</si>
  <si>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</si>
  <si>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</si>
  <si>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</si>
  <si>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</si>
  <si>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</si>
  <si>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</si>
  <si>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</si>
  <si>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</si>
  <si>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</si>
  <si>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</si>
  <si>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</si>
  <si>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</si>
  <si>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</si>
  <si>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</si>
  <si>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</si>
  <si>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</si>
  <si>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</si>
  <si>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</si>
  <si>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</si>
  <si>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</si>
  <si>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</si>
  <si>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</si>
  <si>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</si>
  <si>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</si>
  <si>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</si>
  <si>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</si>
  <si>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</si>
  <si>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</si>
  <si>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</si>
  <si>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</si>
  <si>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</si>
  <si>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</si>
  <si>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</si>
  <si>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</si>
  <si>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</si>
  <si>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</si>
  <si>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</si>
  <si>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</si>
  <si>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</si>
  <si>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</si>
  <si>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</si>
  <si>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</si>
  <si>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</si>
  <si>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</si>
  <si>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</si>
  <si>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</si>
  <si>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</si>
  <si>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</si>
  <si>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</si>
  <si>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</si>
  <si>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</si>
  <si>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</si>
  <si>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</si>
  <si>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</si>
  <si>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</si>
  <si>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</si>
  <si>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</si>
  <si>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</si>
  <si>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</si>
  <si>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</si>
  <si>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</si>
  <si>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</si>
  <si>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</si>
  <si>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</si>
  <si>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</si>
  <si>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</si>
  <si>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</si>
  <si>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</si>
  <si>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</si>
  <si>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</si>
  <si>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</si>
  <si>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</si>
  <si>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</si>
  <si>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</si>
  <si>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</si>
  <si>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</si>
  <si>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</si>
  <si>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</si>
  <si>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</si>
  <si>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</si>
  <si>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</si>
  <si>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</si>
  <si>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</si>
  <si>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</si>
  <si>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</si>
  <si>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</si>
  <si>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</si>
  <si>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</si>
  <si>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</si>
  <si>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</si>
  <si>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</si>
  <si>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</si>
  <si>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</si>
  <si>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</si>
  <si>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</si>
  <si>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</si>
  <si>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</si>
  <si>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</si>
  <si>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</si>
  <si>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</si>
  <si>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</si>
  <si>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</si>
  <si>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</si>
  <si>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</si>
  <si>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</si>
  <si>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</si>
  <si>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</si>
  <si>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</si>
  <si>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</si>
  <si>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</si>
  <si>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</si>
  <si>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</si>
  <si>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</si>
  <si>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</si>
  <si>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</si>
  <si>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</si>
  <si>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</si>
  <si>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</si>
  <si>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</si>
  <si>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</si>
  <si>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</si>
  <si>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</si>
  <si>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</si>
  <si>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</si>
  <si>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</si>
  <si>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</si>
  <si>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</si>
  <si>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</si>
  <si>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</si>
  <si>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</si>
  <si>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</si>
  <si>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</si>
  <si>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</si>
  <si>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</si>
  <si>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</si>
  <si>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</si>
  <si>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</si>
  <si>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</si>
  <si>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</si>
  <si>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</si>
  <si>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</si>
  <si>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</si>
  <si>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</si>
  <si>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</si>
  <si>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</si>
  <si>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</si>
  <si>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</si>
  <si>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</si>
  <si>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</si>
  <si>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</si>
  <si>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</si>
  <si>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</si>
  <si>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</si>
  <si>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</si>
  <si>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</si>
  <si>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</si>
  <si>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</si>
  <si>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</si>
  <si>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</si>
  <si>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</si>
  <si>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</si>
  <si>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</si>
  <si>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</si>
  <si>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</si>
  <si>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</si>
  <si>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</si>
  <si>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</si>
  <si>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</si>
  <si>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</si>
  <si>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</si>
  <si>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</si>
  <si>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</si>
  <si>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</si>
  <si>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</si>
  <si>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</si>
  <si>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</si>
  <si>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</si>
  <si>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</si>
  <si>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</si>
  <si>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</si>
  <si>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</si>
  <si>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</si>
  <si>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</si>
  <si>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</si>
  <si>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</si>
  <si>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</si>
  <si>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</si>
  <si>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</si>
  <si>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</si>
  <si>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</si>
  <si>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</si>
  <si>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</si>
  <si>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</si>
  <si>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</si>
  <si>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</si>
  <si>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</si>
  <si>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</si>
  <si>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</si>
  <si>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</si>
  <si>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</si>
  <si>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</si>
  <si>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</si>
  <si>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</si>
  <si>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</si>
  <si>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</si>
  <si>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</si>
  <si>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</si>
  <si>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</si>
  <si>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</si>
  <si>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</si>
  <si>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</si>
  <si>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</si>
  <si>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</si>
  <si>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</si>
  <si>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</si>
  <si>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</si>
  <si>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</si>
  <si>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</si>
  <si>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</si>
  <si>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</si>
  <si>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</si>
  <si>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</si>
  <si>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</si>
  <si>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</si>
  <si>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</si>
  <si>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</si>
  <si>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</si>
  <si>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</si>
  <si>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</si>
  <si>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</si>
  <si>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</si>
  <si>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</si>
  <si>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</si>
  <si>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</si>
  <si>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</si>
  <si>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</si>
  <si>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</si>
  <si>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</si>
  <si>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</si>
  <si>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</si>
  <si>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</si>
  <si>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</si>
  <si>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</si>
  <si>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</si>
  <si>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</si>
  <si>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</si>
  <si>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</si>
  <si>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</si>
  <si>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</si>
  <si>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</si>
  <si>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</si>
  <si>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</si>
  <si>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</si>
  <si>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</si>
  <si>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</si>
  <si>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</si>
  <si>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</si>
  <si>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</si>
  <si>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</si>
  <si>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</si>
  <si>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</si>
  <si>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</si>
  <si>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</si>
  <si>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</si>
  <si>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</si>
  <si>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</si>
  <si>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</si>
  <si>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</si>
  <si>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</si>
  <si>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</si>
  <si>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</si>
  <si>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</si>
  <si>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</si>
  <si>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</si>
  <si>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</si>
  <si>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</si>
  <si>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</si>
  <si>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</si>
  <si>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</si>
  <si>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</si>
  <si>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</si>
  <si>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</si>
  <si>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</si>
  <si>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</si>
  <si>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</si>
  <si>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</si>
  <si>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</si>
  <si>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</si>
  <si>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</si>
  <si>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</si>
  <si>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</si>
  <si>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</si>
  <si>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</si>
  <si>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</si>
  <si>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</si>
  <si>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</si>
  <si>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</si>
  <si>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</si>
  <si>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</si>
  <si>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</si>
  <si>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</si>
  <si>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</si>
  <si>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</si>
  <si>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</si>
  <si>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</si>
  <si>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</si>
  <si>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</si>
  <si>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</si>
  <si>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</si>
  <si>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</si>
  <si>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</si>
  <si>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</si>
  <si>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</si>
  <si>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</si>
  <si>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</si>
  <si>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</si>
  <si>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</si>
  <si>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</si>
  <si>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</si>
  <si>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</si>
  <si>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</si>
  <si>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</si>
  <si>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</si>
  <si>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</si>
  <si>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</si>
  <si>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</si>
  <si>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</si>
  <si>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</si>
  <si>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</si>
  <si>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</si>
  <si>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</si>
  <si>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</si>
  <si>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</si>
  <si>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</si>
  <si>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</si>
  <si>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</si>
  <si>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</si>
  <si>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</si>
  <si>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</si>
  <si>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</si>
  <si>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</si>
  <si>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</si>
  <si>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</si>
  <si>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</si>
  <si>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</si>
  <si>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</si>
  <si>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</si>
  <si>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</si>
  <si>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</si>
  <si>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</si>
  <si>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</si>
  <si>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</si>
  <si>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</si>
  <si>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</si>
  <si>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</si>
  <si>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</si>
  <si>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</si>
  <si>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</si>
  <si>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</si>
  <si>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</si>
  <si>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</si>
  <si>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</si>
  <si>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</si>
  <si>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</si>
  <si>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</si>
  <si>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</si>
  <si>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</si>
  <si>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</si>
  <si>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</si>
  <si>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</si>
  <si>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</si>
  <si>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</si>
  <si>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</si>
  <si>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</si>
  <si>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</si>
  <si>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</si>
  <si>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</si>
  <si>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</si>
  <si>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</si>
  <si>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</si>
  <si>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</si>
  <si>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</si>
  <si>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</si>
  <si>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</si>
  <si>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</si>
  <si>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</si>
  <si>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</si>
  <si>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</si>
  <si>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</si>
  <si>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</si>
  <si>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</si>
  <si>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</si>
  <si>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</si>
  <si>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</si>
  <si>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</si>
  <si>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</si>
  <si>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</si>
  <si>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</si>
  <si>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</si>
  <si>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</si>
  <si>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</si>
  <si>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</si>
  <si>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</si>
  <si>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</si>
  <si>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</si>
  <si>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</si>
  <si>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</si>
  <si>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</si>
  <si>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</si>
  <si>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</si>
  <si>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</si>
  <si>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</si>
  <si>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</si>
  <si>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</si>
  <si>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</si>
  <si>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</si>
  <si>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</si>
  <si>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</si>
  <si>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</si>
  <si>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</si>
  <si>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</si>
  <si>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</si>
  <si>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</si>
  <si>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</si>
  <si>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</si>
  <si>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</si>
  <si>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</si>
  <si>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</si>
  <si>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</si>
  <si>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</si>
  <si>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</si>
  <si>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</si>
  <si>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</si>
  <si>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</si>
  <si>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</si>
  <si>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</si>
  <si>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</si>
  <si>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</si>
  <si>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</si>
  <si>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</si>
  <si>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</si>
  <si>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</si>
  <si>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</si>
  <si>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</si>
  <si>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</si>
  <si>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</si>
  <si>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</si>
  <si>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</si>
  <si>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</si>
  <si>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</si>
  <si>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</si>
  <si>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</si>
  <si>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</si>
  <si>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</si>
  <si>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</si>
  <si>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</si>
  <si>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</si>
  <si>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</si>
  <si>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</si>
  <si>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</si>
  <si>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</si>
  <si>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</si>
  <si>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</si>
  <si>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</si>
  <si>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</si>
  <si>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</si>
  <si>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</si>
  <si>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</si>
  <si>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</si>
  <si>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</si>
  <si>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</si>
  <si>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</si>
  <si>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</si>
  <si>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</si>
  <si>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</si>
  <si>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</si>
  <si>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</si>
  <si>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</si>
  <si>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</si>
  <si>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</si>
  <si>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</si>
  <si>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</si>
  <si>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</si>
  <si>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</si>
  <si>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</si>
  <si>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</si>
  <si>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</si>
  <si>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</si>
  <si>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</si>
  <si>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</si>
  <si>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</si>
  <si>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</si>
  <si>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</si>
  <si>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</si>
  <si>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</si>
  <si>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</si>
  <si>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</si>
  <si>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</si>
  <si>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</si>
  <si>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</si>
  <si>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</si>
  <si>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</si>
  <si>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</si>
  <si>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</si>
  <si>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</si>
  <si>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</si>
  <si>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</si>
  <si>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</si>
  <si>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</si>
  <si>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</si>
  <si>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</si>
  <si>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</si>
  <si>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</si>
  <si>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</si>
  <si>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</si>
  <si>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</si>
  <si>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</si>
  <si>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</si>
  <si>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</si>
  <si>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</si>
  <si>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</si>
  <si>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</si>
  <si>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</si>
  <si>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</si>
  <si>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</si>
  <si>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</si>
  <si>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</si>
  <si>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</si>
  <si>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</si>
  <si>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</si>
  <si>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</si>
  <si>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</si>
  <si>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</si>
  <si>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</si>
  <si>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</si>
  <si>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</si>
  <si>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</si>
  <si>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</si>
  <si>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</si>
  <si>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</si>
  <si>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</si>
  <si>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</si>
  <si>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</si>
  <si>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</si>
  <si>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</si>
  <si>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</si>
  <si>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</si>
  <si>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</si>
  <si>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</si>
  <si>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</si>
  <si>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</si>
  <si>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</si>
  <si>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</si>
  <si>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</si>
  <si>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</si>
  <si>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</si>
  <si>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</si>
  <si>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</si>
  <si>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</si>
  <si>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</si>
  <si>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</si>
  <si>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</si>
  <si>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</si>
  <si>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</si>
  <si>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</si>
  <si>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</si>
  <si>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</si>
  <si>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</si>
  <si>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</si>
  <si>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</si>
  <si>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</si>
  <si>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</si>
  <si>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</si>
  <si>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</si>
  <si>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</si>
  <si>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</si>
  <si>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</si>
  <si>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</si>
  <si>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</si>
  <si>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</si>
  <si>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</si>
  <si>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</si>
  <si>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</si>
  <si>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</si>
  <si>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</si>
  <si>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</si>
  <si>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</si>
  <si>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</si>
  <si>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</si>
  <si>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</si>
  <si>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</si>
  <si>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</si>
  <si>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</si>
  <si>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</si>
  <si>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</si>
  <si>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</si>
  <si>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</si>
  <si>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</si>
  <si>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</si>
  <si>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</si>
  <si>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</si>
  <si>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</si>
  <si>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</si>
  <si>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</si>
  <si>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</si>
  <si>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</si>
  <si>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</si>
  <si>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</si>
  <si>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</si>
  <si>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</si>
  <si>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</si>
  <si>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</si>
  <si>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</si>
  <si>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</si>
  <si>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</si>
  <si>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</si>
  <si>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</si>
  <si>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</si>
  <si>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</si>
  <si>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</si>
  <si>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</si>
  <si>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</si>
  <si>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</si>
  <si>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</si>
  <si>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</si>
  <si>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</si>
  <si>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</si>
  <si>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</si>
  <si>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</si>
  <si>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</si>
  <si>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</si>
  <si>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</si>
  <si>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</si>
  <si>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</si>
  <si>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</si>
  <si>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</si>
  <si>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</si>
  <si>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</si>
  <si>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</si>
  <si>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</si>
  <si>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</si>
  <si>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</si>
  <si>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</si>
  <si>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</si>
  <si>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</si>
  <si>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</si>
  <si>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</si>
  <si>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</si>
  <si>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</si>
  <si>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</si>
  <si>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</si>
  <si>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</si>
  <si>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</si>
  <si>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</si>
  <si>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</si>
  <si>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</si>
  <si>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</si>
  <si>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</si>
  <si>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</si>
  <si>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</si>
  <si>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</si>
  <si>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</si>
  <si>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</si>
  <si>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</si>
  <si>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</si>
  <si>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</si>
  <si>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</si>
  <si>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</si>
  <si>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</si>
  <si>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</si>
  <si>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</si>
  <si>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</si>
  <si>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</si>
  <si>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</si>
  <si>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</si>
  <si>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</si>
  <si>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</si>
  <si>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</si>
  <si>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</si>
  <si>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</si>
  <si>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</si>
  <si>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</si>
  <si>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</si>
  <si>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</si>
  <si>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</si>
  <si>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</si>
  <si>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</si>
  <si>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</si>
  <si>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</si>
  <si>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</si>
  <si>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</si>
  <si>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</si>
  <si>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</si>
  <si>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</si>
  <si>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</si>
  <si>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</si>
  <si>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</si>
  <si>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</si>
  <si>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</si>
  <si>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</si>
  <si>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</si>
  <si>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</si>
  <si>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</si>
  <si>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</si>
  <si>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</si>
  <si>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</si>
  <si>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</si>
  <si>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</si>
  <si>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</si>
  <si>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</si>
  <si>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</si>
  <si>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</si>
  <si>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</si>
  <si>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</si>
  <si>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</si>
  <si>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</si>
  <si>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</si>
  <si>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</si>
  <si>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</si>
  <si>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</si>
  <si>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</si>
  <si>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</si>
  <si>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</si>
  <si>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</si>
  <si>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</si>
  <si>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</si>
  <si>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</si>
  <si>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</si>
  <si>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</si>
  <si>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</si>
  <si>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</si>
  <si>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</si>
  <si>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</si>
  <si>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</si>
  <si>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</si>
  <si>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</si>
  <si>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</si>
  <si>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</si>
  <si>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</si>
  <si>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</si>
  <si>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</si>
  <si>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</si>
  <si>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</si>
  <si>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</si>
  <si>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</si>
  <si>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</si>
  <si>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</si>
  <si>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</si>
  <si>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</si>
  <si>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</si>
  <si>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</si>
  <si>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</si>
  <si>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</si>
  <si>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</si>
  <si>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</si>
  <si>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</si>
  <si>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</si>
  <si>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</si>
  <si>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</si>
  <si>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</si>
  <si>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</si>
  <si>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</si>
  <si>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</si>
  <si>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</si>
  <si>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</si>
  <si>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</si>
  <si>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</si>
  <si>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</si>
  <si>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</si>
  <si>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</si>
  <si>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</si>
  <si>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</si>
  <si>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</si>
  <si>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</si>
  <si>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</si>
  <si>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</si>
  <si>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</si>
  <si>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</si>
  <si>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</si>
  <si>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</si>
  <si>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</si>
  <si>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</si>
  <si>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</si>
  <si>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</si>
  <si>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</si>
  <si>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</si>
  <si>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</si>
  <si>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</si>
  <si>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</si>
  <si>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</si>
  <si>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</si>
  <si>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</si>
  <si>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</si>
  <si>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</si>
  <si>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</si>
  <si>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</si>
  <si>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</si>
  <si>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</si>
  <si>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</si>
  <si>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</si>
  <si>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</si>
  <si>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</si>
  <si>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</si>
  <si>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</si>
  <si>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</si>
  <si>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</si>
  <si>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</si>
  <si>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</si>
  <si>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</si>
  <si>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</si>
  <si>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</si>
  <si>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</si>
  <si>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</si>
  <si>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</si>
  <si>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</si>
  <si>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</si>
  <si>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</si>
  <si>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</si>
  <si>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</si>
  <si>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</si>
  <si>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</si>
  <si>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</si>
  <si>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</si>
  <si>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</si>
  <si>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</si>
  <si>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</si>
  <si>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</si>
  <si>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</si>
  <si>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</si>
  <si>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</si>
  <si>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</si>
  <si>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</si>
  <si>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</si>
  <si>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</si>
  <si>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</si>
  <si>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</si>
  <si>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</si>
  <si>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</si>
  <si>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</si>
  <si>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</si>
  <si>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</si>
  <si>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</si>
  <si>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</si>
  <si>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</si>
  <si>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</si>
  <si>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</si>
  <si>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</si>
  <si>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</si>
  <si>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</si>
  <si>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</si>
  <si>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</si>
  <si>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</si>
  <si>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</si>
  <si>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</si>
  <si>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</si>
  <si>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</si>
  <si>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</si>
  <si>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</si>
  <si>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</si>
  <si>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</si>
  <si>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</si>
  <si>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</si>
  <si>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</si>
  <si>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</si>
  <si>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</si>
  <si>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</si>
  <si>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</si>
  <si>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</si>
  <si>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</si>
  <si>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</si>
  <si>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</si>
  <si>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</si>
  <si>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</si>
  <si>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</si>
  <si>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</si>
  <si>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</si>
  <si>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</si>
  <si>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</si>
  <si>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</si>
  <si>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</si>
  <si>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</si>
  <si>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</si>
  <si>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</si>
  <si>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</si>
  <si>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</si>
  <si>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</si>
  <si>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</si>
  <si>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</si>
  <si>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</si>
  <si>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</si>
  <si>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</si>
  <si>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</si>
  <si>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</si>
  <si>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</si>
  <si>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</si>
  <si>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</si>
  <si>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</si>
  <si>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</si>
  <si>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</si>
  <si>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</si>
  <si>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</si>
  <si>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</si>
  <si>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</si>
  <si>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</si>
  <si>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</si>
  <si>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</si>
  <si>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</si>
  <si>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</si>
  <si>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</si>
  <si>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</si>
  <si>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</si>
  <si>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</si>
  <si>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</si>
  <si>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</si>
  <si>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</si>
  <si>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</si>
  <si>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</si>
  <si>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</si>
  <si>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</si>
  <si>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</si>
  <si>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</si>
  <si>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</si>
  <si>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</si>
  <si>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</si>
  <si>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</si>
  <si>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</si>
  <si>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</si>
  <si>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</si>
  <si>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</si>
  <si>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</si>
  <si>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</si>
  <si>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</si>
  <si>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</si>
  <si>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</si>
  <si>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</si>
  <si>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</si>
  <si>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</si>
  <si>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</si>
  <si>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</si>
  <si>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</si>
  <si>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</si>
  <si>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</si>
  <si>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</si>
  <si>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</si>
  <si>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</si>
  <si>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</si>
  <si>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</si>
  <si>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</si>
  <si>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</si>
  <si>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</si>
  <si>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</si>
  <si>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</si>
  <si>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</si>
  <si>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</si>
  <si>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</si>
  <si>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</si>
  <si>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</si>
  <si>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</si>
  <si>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</si>
  <si>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</si>
  <si>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</si>
  <si>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</si>
  <si>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</si>
  <si>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</si>
  <si>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</si>
  <si>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</si>
  <si>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</si>
  <si>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</si>
  <si>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</si>
  <si>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</si>
  <si>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</si>
  <si>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</si>
  <si>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</si>
  <si>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</si>
  <si>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</si>
  <si>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</si>
  <si>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</si>
  <si>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</si>
  <si>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</si>
  <si>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</si>
  <si>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</si>
  <si>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</si>
  <si>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</si>
  <si>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</si>
  <si>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</si>
  <si>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</si>
  <si>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</si>
  <si>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</si>
  <si>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</si>
  <si>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</si>
  <si>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</si>
  <si>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</si>
  <si>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</si>
  <si>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</si>
  <si>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</si>
  <si>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</si>
  <si>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</si>
  <si>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</si>
  <si>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</si>
  <si>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</si>
  <si>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</si>
  <si>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</si>
  <si>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</si>
  <si>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</si>
  <si>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</si>
  <si>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</si>
  <si>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</si>
  <si>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</si>
  <si>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</si>
  <si>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</si>
  <si>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</si>
  <si>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</si>
  <si>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</si>
  <si>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</si>
  <si>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</si>
  <si>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</si>
  <si>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</si>
  <si>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</si>
  <si>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</si>
  <si>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</si>
  <si>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</si>
  <si>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</si>
  <si>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</si>
  <si>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</si>
  <si>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</si>
  <si>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</si>
  <si>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</si>
  <si>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</si>
  <si>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</si>
  <si>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</si>
  <si>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</si>
  <si>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</si>
  <si>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</si>
  <si>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</si>
  <si>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</si>
  <si>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</si>
  <si>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</si>
  <si>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</si>
  <si>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</si>
  <si>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</si>
  <si>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</si>
  <si>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</si>
  <si>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</si>
  <si>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</si>
  <si>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</si>
  <si>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</si>
  <si>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</si>
  <si>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</si>
  <si>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</si>
  <si>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</si>
  <si>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</si>
  <si>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</si>
  <si>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</si>
  <si>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</si>
  <si>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</si>
  <si>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</si>
  <si>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</si>
  <si>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</si>
  <si>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</si>
  <si>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</si>
  <si>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</si>
  <si>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</si>
  <si>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</si>
  <si>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</si>
  <si>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</si>
  <si>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</si>
  <si>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</si>
  <si>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</si>
  <si>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</si>
  <si>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</si>
  <si>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</si>
  <si>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</si>
  <si>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</si>
  <si>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</si>
  <si>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</si>
  <si>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</si>
  <si>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</si>
  <si>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</si>
  <si>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</si>
  <si>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</si>
  <si>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</si>
  <si>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</si>
  <si>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</si>
  <si>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</si>
  <si>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</si>
  <si>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</si>
  <si>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</si>
  <si>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</si>
  <si>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</si>
  <si>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</si>
  <si>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</si>
  <si>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</si>
  <si>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</si>
  <si>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</si>
  <si>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</si>
  <si>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</si>
  <si>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</si>
  <si>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</si>
  <si>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</si>
  <si>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</si>
  <si>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</si>
  <si>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</si>
  <si>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</si>
  <si>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</si>
  <si>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</si>
  <si>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</si>
  <si>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</si>
  <si>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</si>
  <si>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</si>
  <si>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</si>
  <si>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</si>
  <si>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</si>
  <si>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</si>
  <si>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</si>
  <si>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</si>
  <si>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</si>
  <si>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</si>
  <si>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</si>
  <si>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</si>
  <si>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</si>
  <si>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</si>
  <si>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</si>
  <si>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</si>
  <si>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</si>
  <si>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</si>
  <si>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</si>
  <si>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</si>
  <si>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</si>
  <si>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</si>
  <si>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</si>
  <si>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</si>
  <si>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</si>
  <si>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</si>
  <si>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</si>
  <si>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</si>
  <si>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</si>
  <si>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</si>
  <si>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</si>
  <si>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</si>
  <si>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</si>
  <si>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</si>
  <si>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</si>
  <si>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</si>
  <si>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</si>
  <si>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</si>
  <si>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</si>
  <si>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</si>
  <si>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</si>
  <si>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</si>
  <si>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</si>
  <si>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</si>
  <si>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</si>
  <si>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</si>
  <si>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</si>
  <si>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</si>
  <si>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</si>
  <si>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</si>
  <si>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</si>
  <si>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</si>
  <si>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</si>
  <si>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</si>
  <si>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</si>
  <si>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</si>
  <si>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</si>
  <si>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</si>
  <si>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</si>
  <si>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</si>
  <si>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</si>
  <si>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</si>
  <si>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</si>
  <si>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</si>
  <si>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</si>
  <si>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</si>
  <si>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</si>
  <si>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</si>
  <si>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</si>
  <si>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</si>
  <si>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</si>
  <si>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</si>
  <si>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</si>
  <si>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</si>
  <si>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</si>
  <si>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</si>
  <si>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</si>
  <si>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</si>
  <si>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</si>
  <si>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</si>
  <si>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</si>
  <si>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</si>
  <si>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</si>
  <si>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</si>
  <si>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</si>
  <si>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</si>
  <si>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</si>
  <si>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</si>
  <si>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</si>
  <si>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</si>
  <si>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</si>
  <si>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</si>
  <si>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</si>
  <si>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</si>
  <si>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</si>
  <si>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</si>
  <si>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</si>
  <si>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</si>
  <si>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</si>
  <si>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</si>
  <si>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</si>
  <si>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</si>
  <si>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</si>
  <si>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</si>
  <si>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</si>
  <si>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</si>
  <si>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</si>
  <si>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</si>
  <si>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</si>
  <si>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</si>
  <si>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</si>
  <si>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</si>
  <si>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</si>
  <si>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</si>
  <si>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</si>
  <si>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</si>
  <si>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</si>
  <si>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</si>
  <si>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</si>
  <si>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</si>
  <si>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</si>
  <si>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</si>
  <si>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</si>
  <si>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</si>
  <si>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</si>
  <si>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</si>
  <si>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</si>
  <si>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</si>
  <si>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</si>
  <si>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</si>
  <si>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</si>
  <si>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</si>
  <si>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</si>
  <si>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</si>
  <si>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</si>
  <si>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</si>
  <si>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</si>
  <si>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</si>
  <si>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</si>
  <si>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</si>
  <si>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</si>
  <si>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</si>
  <si>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</si>
  <si>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</si>
  <si>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</si>
  <si>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</si>
  <si>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</si>
  <si>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</si>
  <si>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</si>
  <si>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</si>
  <si>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</si>
  <si>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</si>
  <si>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</si>
  <si>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</si>
  <si>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</si>
  <si>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</si>
  <si>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</si>
  <si>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</si>
  <si>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</si>
  <si>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</si>
  <si>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</si>
  <si>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</si>
  <si>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</si>
  <si>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</si>
  <si>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</si>
  <si>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</si>
  <si>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</si>
  <si>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</si>
  <si>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</si>
  <si>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</si>
  <si>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</si>
  <si>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</si>
  <si>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</si>
  <si>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</si>
  <si>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</si>
  <si>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</si>
  <si>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</si>
  <si>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</si>
  <si>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</si>
  <si>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</si>
  <si>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</si>
  <si>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</si>
  <si>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</si>
  <si>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</si>
  <si>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</si>
  <si>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</si>
  <si>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</si>
  <si>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</si>
  <si>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</si>
  <si>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</si>
  <si>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</si>
  <si>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</si>
  <si>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</si>
  <si>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</si>
  <si>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</si>
  <si>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</si>
  <si>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</si>
  <si>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</si>
  <si>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</si>
  <si>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</si>
  <si>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</si>
  <si>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</si>
  <si>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</si>
  <si>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</si>
  <si>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</si>
  <si>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</si>
  <si>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</si>
  <si>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</si>
  <si>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</si>
  <si>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</si>
  <si>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</si>
  <si>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</si>
  <si>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</si>
  <si>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</si>
  <si>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</si>
  <si>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</si>
  <si>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</si>
  <si>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</si>
  <si>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</si>
  <si>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</si>
  <si>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</si>
  <si>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</si>
  <si>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</si>
  <si>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</si>
  <si>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</si>
  <si>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</si>
  <si>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</si>
  <si>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</si>
  <si>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</si>
  <si>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</si>
  <si>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</si>
  <si>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</si>
  <si>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</si>
  <si>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</si>
  <si>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</si>
  <si>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</si>
  <si>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</si>
  <si>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</si>
  <si>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</si>
  <si>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</si>
  <si>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</si>
  <si>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</si>
  <si>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</si>
  <si>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</si>
  <si>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</si>
  <si>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</si>
  <si>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</si>
  <si>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</si>
  <si>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</si>
  <si>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</si>
  <si>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</si>
  <si>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</si>
  <si>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</si>
  <si>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</si>
  <si>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</si>
  <si>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</si>
  <si>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</si>
  <si>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</si>
  <si>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</si>
  <si>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</si>
  <si>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</si>
  <si>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</si>
  <si>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</si>
  <si>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</si>
  <si>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</si>
  <si>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</si>
  <si>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</si>
  <si>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</si>
  <si>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</si>
  <si>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</si>
  <si>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</si>
  <si>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</si>
  <si>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</si>
  <si>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</si>
  <si>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</si>
  <si>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</si>
  <si>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</si>
  <si>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</si>
  <si>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</si>
  <si>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</si>
  <si>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</si>
  <si>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</si>
  <si>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</si>
  <si>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</si>
  <si>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</si>
  <si>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</si>
  <si>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</si>
  <si>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</si>
  <si>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</si>
  <si>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</si>
  <si>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</si>
  <si>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</si>
  <si>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</si>
  <si>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</si>
  <si>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</si>
  <si>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</si>
  <si>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</si>
  <si>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</si>
  <si>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</si>
  <si>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</si>
  <si>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</si>
  <si>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</si>
  <si>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</si>
  <si>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</si>
  <si>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</si>
  <si>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</si>
  <si>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</si>
  <si>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</si>
  <si>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</si>
  <si>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</si>
  <si>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</si>
  <si>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</si>
  <si>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</si>
  <si>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</si>
  <si>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</si>
  <si>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</si>
  <si>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</si>
  <si>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</si>
  <si>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</si>
  <si>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</si>
  <si>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</si>
  <si>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</si>
  <si>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</si>
  <si>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</si>
  <si>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</si>
  <si>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</si>
  <si>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</si>
  <si>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</si>
  <si>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</si>
  <si>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</si>
  <si>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</si>
  <si>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</si>
  <si>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</si>
  <si>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</si>
  <si>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</si>
  <si>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</si>
  <si>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</si>
  <si>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</si>
  <si>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</si>
  <si>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</si>
  <si>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</si>
  <si>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</si>
  <si>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</si>
  <si>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</si>
  <si>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</si>
  <si>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</si>
  <si>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</si>
  <si>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</si>
  <si>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</si>
  <si>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</si>
  <si>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</si>
  <si>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</si>
  <si>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</si>
  <si>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</si>
  <si>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</si>
  <si>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</si>
  <si>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</si>
  <si>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</si>
  <si>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</si>
  <si>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</si>
  <si>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</si>
  <si>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</si>
  <si>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</si>
  <si>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</si>
  <si>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</si>
  <si>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</si>
  <si>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</si>
  <si>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</si>
  <si>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</si>
  <si>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</si>
  <si>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</si>
  <si>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</si>
  <si>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</si>
  <si>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</si>
  <si>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</si>
  <si>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</si>
  <si>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</si>
  <si>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</si>
  <si>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</si>
  <si>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</si>
  <si>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</si>
  <si>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</si>
  <si>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</si>
  <si>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</si>
  <si>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</si>
  <si>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</si>
  <si>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</si>
  <si>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</si>
  <si>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</si>
  <si>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</si>
  <si>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</si>
  <si>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</si>
  <si>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</si>
  <si>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</si>
  <si>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</si>
  <si>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</si>
  <si>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</si>
  <si>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</si>
  <si>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</si>
  <si>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</si>
  <si>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</si>
  <si>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</si>
  <si>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</si>
  <si>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</si>
  <si>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</si>
  <si>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</si>
  <si>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</si>
  <si>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</si>
  <si>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</si>
  <si>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</si>
  <si>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</si>
  <si>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</si>
  <si>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</si>
  <si>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</si>
  <si>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</si>
  <si>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</si>
  <si>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</si>
  <si>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</si>
  <si>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</si>
  <si>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</si>
  <si>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</si>
  <si>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</si>
  <si>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</si>
  <si>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</si>
  <si>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</si>
  <si>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</si>
  <si>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</si>
  <si>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</si>
  <si>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</si>
  <si>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</si>
  <si>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</si>
  <si>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</si>
  <si>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</si>
  <si>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</si>
  <si>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</si>
  <si>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</si>
  <si>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</si>
  <si>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</si>
  <si>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</si>
  <si>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</si>
  <si>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</si>
  <si>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</si>
  <si>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</si>
  <si>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</si>
  <si>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</si>
  <si>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</si>
  <si>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</si>
  <si>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</si>
  <si>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</si>
  <si>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</si>
  <si>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</si>
  <si>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</si>
  <si>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</si>
  <si>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</si>
  <si>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</si>
  <si>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</si>
  <si>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</si>
  <si>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</si>
  <si>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</si>
  <si>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</si>
  <si>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</si>
  <si>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</si>
  <si>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</si>
  <si>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</si>
  <si>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</si>
  <si>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</si>
  <si>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</si>
  <si>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</si>
  <si>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</si>
  <si>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</si>
  <si>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</si>
  <si>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</si>
  <si>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</si>
  <si>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</si>
  <si>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</si>
  <si>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</si>
  <si>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</si>
  <si>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</si>
  <si>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</si>
  <si>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</si>
  <si>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</si>
  <si>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</si>
  <si>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</si>
  <si>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</si>
  <si>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</si>
  <si>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</si>
  <si>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</si>
  <si>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</si>
  <si>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</si>
  <si>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</si>
  <si>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</si>
  <si>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</si>
  <si>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</si>
  <si>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</si>
  <si>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</si>
  <si>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</si>
  <si>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</si>
  <si>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</si>
  <si>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</si>
  <si>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</si>
  <si>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</si>
  <si>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</si>
  <si>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</si>
  <si>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</si>
  <si>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</si>
  <si>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</si>
  <si>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</si>
  <si>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</si>
  <si>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</si>
  <si>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</si>
  <si>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</si>
  <si>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</si>
  <si>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</si>
  <si>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</si>
  <si>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</si>
  <si>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</si>
  <si>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</si>
  <si>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</si>
  <si>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</si>
  <si>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</si>
  <si>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</si>
  <si>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</si>
  <si>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</si>
  <si>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</si>
  <si>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</si>
  <si>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</si>
  <si>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</si>
  <si>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</si>
  <si>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</si>
  <si>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</si>
  <si>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</si>
  <si>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</si>
  <si>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</si>
  <si>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</si>
  <si>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</si>
  <si>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</si>
  <si>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</si>
  <si>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</si>
  <si>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</si>
  <si>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</si>
  <si>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</si>
  <si>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</si>
  <si>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</si>
  <si>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</si>
  <si>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</si>
  <si>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</si>
  <si>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</si>
  <si>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</si>
  <si>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</si>
  <si>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</si>
  <si>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</si>
  <si>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</si>
  <si>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</si>
  <si>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</si>
  <si>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</si>
  <si>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</si>
  <si>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</si>
  <si>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</si>
  <si>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</si>
  <si>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</si>
  <si>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</si>
  <si>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</si>
  <si>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</si>
  <si>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</si>
  <si>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</si>
  <si>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</si>
  <si>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</si>
  <si>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</si>
  <si>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</si>
  <si>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</si>
  <si>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</si>
  <si>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</si>
  <si>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</si>
  <si>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</si>
  <si>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</si>
  <si>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</si>
  <si>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</si>
  <si>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</si>
  <si>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</si>
  <si>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</si>
  <si>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</si>
  <si>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</si>
  <si>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</si>
  <si>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</si>
  <si>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</si>
  <si>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</si>
  <si>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</si>
  <si>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</si>
  <si>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</si>
  <si>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</si>
  <si>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</si>
  <si>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</si>
  <si>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</si>
  <si>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</si>
  <si>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</si>
  <si>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</si>
  <si>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</si>
  <si>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</si>
  <si>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</si>
  <si>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</si>
  <si>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</si>
  <si>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</si>
  <si>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</si>
  <si>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</si>
  <si>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</si>
  <si>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</si>
  <si>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</si>
  <si>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</si>
  <si>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</si>
  <si>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</si>
  <si>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</si>
  <si>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</si>
  <si>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</si>
  <si>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</si>
  <si>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</si>
  <si>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</si>
  <si>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</si>
  <si>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</si>
  <si>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</si>
  <si>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</si>
  <si>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</si>
  <si>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</si>
  <si>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</si>
  <si>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</si>
  <si>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</si>
  <si>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</si>
  <si>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</si>
  <si>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</si>
  <si>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</si>
  <si>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</si>
  <si>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</si>
  <si>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</si>
  <si>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</si>
  <si>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</si>
  <si>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</si>
  <si>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</si>
  <si>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</si>
  <si>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</si>
  <si>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</si>
  <si>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</si>
  <si>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</si>
  <si>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</si>
  <si>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</si>
  <si>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</si>
  <si>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</si>
  <si>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</si>
  <si>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</si>
  <si>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</si>
  <si>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</si>
  <si>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</si>
  <si>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</si>
  <si>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</si>
  <si>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</si>
  <si>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</si>
  <si>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</si>
  <si>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</si>
  <si>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</si>
  <si>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</si>
  <si>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</si>
  <si>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</si>
  <si>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</si>
  <si>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</si>
  <si>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</si>
  <si>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</si>
  <si>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</si>
  <si>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</si>
  <si>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</si>
  <si>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</si>
  <si>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</si>
  <si>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</si>
  <si>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</si>
  <si>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</si>
  <si>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</si>
  <si>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</si>
  <si>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</si>
  <si>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</si>
  <si>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</si>
  <si>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</si>
  <si>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</si>
  <si>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</si>
  <si>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</si>
  <si>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</si>
  <si>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</si>
  <si>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</si>
  <si>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</si>
  <si>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</si>
  <si>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</si>
  <si>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</si>
  <si>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</si>
  <si>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</si>
  <si>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</si>
  <si>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</si>
  <si>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</si>
  <si>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</si>
  <si>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</si>
  <si>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</si>
  <si>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</si>
  <si>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</si>
  <si>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</si>
  <si>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</si>
  <si>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</si>
  <si>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</si>
  <si>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</si>
  <si>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</si>
  <si>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</si>
  <si>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</si>
  <si>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</si>
  <si>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</si>
  <si>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</si>
  <si>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</si>
  <si>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</si>
  <si>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</si>
  <si>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</si>
  <si>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</si>
  <si>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</si>
  <si>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</si>
  <si>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</si>
  <si>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</si>
  <si>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</si>
  <si>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</si>
  <si>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</si>
  <si>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</si>
  <si>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</si>
  <si>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</si>
  <si>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</si>
  <si>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</si>
  <si>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</si>
  <si>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</si>
  <si>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</si>
  <si>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</si>
  <si>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</si>
  <si>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</si>
  <si>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</si>
  <si>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</si>
  <si>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</si>
  <si>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</si>
  <si>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</si>
  <si>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</si>
  <si>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</si>
  <si>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</si>
  <si>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</si>
  <si>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</si>
  <si>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</si>
  <si>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</si>
  <si>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</si>
  <si>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</si>
  <si>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</si>
  <si>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</si>
  <si>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</si>
  <si>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</si>
  <si>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</si>
  <si>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</si>
  <si>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</si>
  <si>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</si>
  <si>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</si>
  <si>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</si>
  <si>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</si>
  <si>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</si>
  <si>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</si>
  <si>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</si>
  <si>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</si>
  <si>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</si>
  <si>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</si>
  <si>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</si>
  <si>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</si>
  <si>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</si>
  <si>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</si>
  <si>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</si>
  <si>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</si>
  <si>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</si>
  <si>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</si>
  <si>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</si>
  <si>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</si>
  <si>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</si>
  <si>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</si>
  <si>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</si>
  <si>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</si>
  <si>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</si>
  <si>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</si>
  <si>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</si>
  <si>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</si>
  <si>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</si>
  <si>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</si>
  <si>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</si>
  <si>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</si>
  <si>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</si>
  <si>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</si>
  <si>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</si>
  <si>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</si>
  <si>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</si>
  <si>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</si>
  <si>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</si>
  <si>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</si>
  <si>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</si>
  <si>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</si>
  <si>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</si>
  <si>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</si>
  <si>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</si>
  <si>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</si>
  <si>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</si>
  <si>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</si>
  <si>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</si>
  <si>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</si>
  <si>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</si>
  <si>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</si>
  <si>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</si>
  <si>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</si>
  <si>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</si>
  <si>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</si>
  <si>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</si>
  <si>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</si>
  <si>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</si>
  <si>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</si>
  <si>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</si>
  <si>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</si>
  <si>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</si>
  <si>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</si>
  <si>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</si>
  <si>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</si>
  <si>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</si>
  <si>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</si>
  <si>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</si>
  <si>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</si>
  <si>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</si>
  <si>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</si>
  <si>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</si>
  <si>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</si>
  <si>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</si>
  <si>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</si>
  <si>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</si>
  <si>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</si>
  <si>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</si>
  <si>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</si>
  <si>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</si>
  <si>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</si>
  <si>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</si>
  <si>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</si>
  <si>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</si>
  <si>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</si>
  <si>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</si>
  <si>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</si>
  <si>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</si>
  <si>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</si>
  <si>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</si>
  <si>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</si>
  <si>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</si>
  <si>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</si>
  <si>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</si>
  <si>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</si>
  <si>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</si>
  <si>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</si>
  <si>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</si>
  <si>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</si>
  <si>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</si>
  <si>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</si>
  <si>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</si>
  <si>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</si>
  <si>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</si>
  <si>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</si>
  <si>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</si>
  <si>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</si>
  <si>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</si>
  <si>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</si>
  <si>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</si>
  <si>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</si>
  <si>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</si>
  <si>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</si>
  <si>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</si>
  <si>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</si>
  <si>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</si>
  <si>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</si>
  <si>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</si>
  <si>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</si>
  <si>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</si>
  <si>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</si>
  <si>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</si>
  <si>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</si>
  <si>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</si>
  <si>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</si>
  <si>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</si>
  <si>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</si>
  <si>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</si>
  <si>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</si>
  <si>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</si>
  <si>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</si>
  <si>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</si>
  <si>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</si>
  <si>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</si>
  <si>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</si>
  <si>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</si>
  <si>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</si>
  <si>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</si>
  <si>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</si>
  <si>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</si>
  <si>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</si>
  <si>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</si>
  <si>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</si>
  <si>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</si>
  <si>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</si>
  <si>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</si>
  <si>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</si>
  <si>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</si>
  <si>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</si>
  <si>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</si>
  <si>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</si>
  <si>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</si>
  <si>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</si>
  <si>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</si>
  <si>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</si>
  <si>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</si>
  <si>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</si>
  <si>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</si>
  <si>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</si>
  <si>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</si>
  <si>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</si>
  <si>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</si>
  <si>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</si>
  <si>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</si>
  <si>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</si>
  <si>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</si>
  <si>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</si>
  <si>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</si>
  <si>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</si>
  <si>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</si>
  <si>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</si>
  <si>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</si>
  <si>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</si>
  <si>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</si>
  <si>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</si>
  <si>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</si>
  <si>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</si>
  <si>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</si>
  <si>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</si>
  <si>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</si>
  <si>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</si>
  <si>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</si>
  <si>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</si>
  <si>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</si>
  <si>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</si>
  <si>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</si>
  <si>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</si>
  <si>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</si>
  <si>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</si>
  <si>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</si>
  <si>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</si>
  <si>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</si>
  <si>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</si>
  <si>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</si>
  <si>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</si>
  <si>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</si>
  <si>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</si>
  <si>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</si>
  <si>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</si>
  <si>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</si>
  <si>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</si>
  <si>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</si>
  <si>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</si>
  <si>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</si>
  <si>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</si>
  <si>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</si>
  <si>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</si>
  <si>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</si>
  <si>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</si>
  <si>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</si>
  <si>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</si>
  <si>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</si>
  <si>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</si>
  <si>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</si>
  <si>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</si>
  <si>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</si>
  <si>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</si>
  <si>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</si>
  <si>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</si>
  <si>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</si>
  <si>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</si>
  <si>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</si>
  <si>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</si>
  <si>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</si>
  <si>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</si>
  <si>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</si>
  <si>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</si>
  <si>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</si>
  <si>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</si>
  <si>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</si>
  <si>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</si>
  <si>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</si>
  <si>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</si>
  <si>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</si>
  <si>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</si>
  <si>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</si>
  <si>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</si>
  <si>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</si>
  <si>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</si>
  <si>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</si>
  <si>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</si>
  <si>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</si>
  <si>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</si>
  <si>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</si>
  <si>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</si>
  <si>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</si>
  <si>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</si>
  <si>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</si>
  <si>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</si>
  <si>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</si>
  <si>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</si>
  <si>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</si>
  <si>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</si>
  <si>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</si>
  <si>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</si>
  <si>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</si>
  <si>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</si>
  <si>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</si>
  <si>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</si>
  <si>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</si>
  <si>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</si>
  <si>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</si>
  <si>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</si>
  <si>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</si>
  <si>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</si>
  <si>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</si>
  <si>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</si>
  <si>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</si>
  <si>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</si>
  <si>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</si>
  <si>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</si>
  <si>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</si>
  <si>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</si>
  <si>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</si>
  <si>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</si>
  <si>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</si>
  <si>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</si>
  <si>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</si>
  <si>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</si>
  <si>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</si>
  <si>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</si>
  <si>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</si>
  <si>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</si>
  <si>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</si>
  <si>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</si>
  <si>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</si>
  <si>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</si>
  <si>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</si>
  <si>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</si>
  <si>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</si>
  <si>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</si>
  <si>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</si>
  <si>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</si>
  <si>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</si>
  <si>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</si>
  <si>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</si>
  <si>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</si>
  <si>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</si>
  <si>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</si>
  <si>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</si>
  <si>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</si>
  <si>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</si>
  <si>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</si>
  <si>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</si>
  <si>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</si>
  <si>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</si>
  <si>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</si>
  <si>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</si>
  <si>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</si>
  <si>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</si>
  <si>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</si>
  <si>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</si>
  <si>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</si>
  <si>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</si>
  <si>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</si>
  <si>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</si>
  <si>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</si>
  <si>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</si>
  <si>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</si>
  <si>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</si>
  <si>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</si>
  <si>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</si>
  <si>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</si>
  <si>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</si>
  <si>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</si>
  <si>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</si>
  <si>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</si>
  <si>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</si>
  <si>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</si>
  <si>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</si>
  <si>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</si>
  <si>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</si>
  <si>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</si>
  <si>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</si>
  <si>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</si>
  <si>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</si>
  <si>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</si>
  <si>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</si>
  <si>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</si>
  <si>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</si>
  <si>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</si>
  <si>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</si>
  <si>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</si>
  <si>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</si>
  <si>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</si>
  <si>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</si>
  <si>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</si>
  <si>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</si>
  <si>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</si>
  <si>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</si>
  <si>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</si>
  <si>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</si>
  <si>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</si>
  <si>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</si>
  <si>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</si>
  <si>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</si>
  <si>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</si>
  <si>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</si>
  <si>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</si>
  <si>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</si>
  <si>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</si>
  <si>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</si>
  <si>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</si>
  <si>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</si>
  <si>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</si>
  <si>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</si>
  <si>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</si>
  <si>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</si>
  <si>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</si>
  <si>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</si>
  <si>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</si>
  <si>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</si>
  <si>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</si>
  <si>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</si>
  <si>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</si>
  <si>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</si>
  <si>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</si>
  <si>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</si>
  <si>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</si>
  <si>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</si>
  <si>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</si>
  <si>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</si>
  <si>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</si>
  <si>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</si>
  <si>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</si>
  <si>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</si>
  <si>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</si>
  <si>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</si>
  <si>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</si>
  <si>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</si>
  <si>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</si>
  <si>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</si>
  <si>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</si>
  <si>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</si>
  <si>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</si>
  <si>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</si>
  <si>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</si>
  <si>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</si>
  <si>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</si>
  <si>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</si>
  <si>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</si>
  <si>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</si>
  <si>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</si>
  <si>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</si>
  <si>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</si>
  <si>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</si>
  <si>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</si>
  <si>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</si>
  <si>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</si>
  <si>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</si>
  <si>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</si>
  <si>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</si>
  <si>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</si>
  <si>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</si>
  <si>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</si>
  <si>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</si>
  <si>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</si>
  <si>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</si>
  <si>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</si>
  <si>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</si>
  <si>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</si>
  <si>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</si>
  <si>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</si>
  <si>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</si>
  <si>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</si>
  <si>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</si>
  <si>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</si>
  <si>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</si>
  <si>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</si>
  <si>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</si>
  <si>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</si>
  <si>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</si>
  <si>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</si>
  <si>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</si>
  <si>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</si>
  <si>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</si>
  <si>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</si>
  <si>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</si>
  <si>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</si>
  <si>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</si>
  <si>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</si>
  <si>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</si>
  <si>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</si>
  <si>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</si>
  <si>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</si>
  <si>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</si>
  <si>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</si>
  <si>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</si>
  <si>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</si>
  <si>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</si>
  <si>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</si>
  <si>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</si>
  <si>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</si>
  <si>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</si>
  <si>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</si>
  <si>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</si>
  <si>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</si>
  <si>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</si>
  <si>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</si>
  <si>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</si>
  <si>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</si>
  <si>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</si>
  <si>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</si>
  <si>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</si>
  <si>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</si>
  <si>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</si>
  <si>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</si>
  <si>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</si>
  <si>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</si>
  <si>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</si>
  <si>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</si>
  <si>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</si>
  <si>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</si>
  <si>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</si>
  <si>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</si>
  <si>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</si>
  <si>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</si>
  <si>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</si>
  <si>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</si>
  <si>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</si>
  <si>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</si>
  <si>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</si>
  <si>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</si>
  <si>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</si>
  <si>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</si>
  <si>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</si>
  <si>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</si>
  <si>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</si>
  <si>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</si>
  <si>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</si>
  <si>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</si>
  <si>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</si>
  <si>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</si>
  <si>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</si>
  <si>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</si>
  <si>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</si>
  <si>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</si>
  <si>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</si>
  <si>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</si>
  <si>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</si>
  <si>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</si>
  <si>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</si>
  <si>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</si>
  <si>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</si>
  <si>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</si>
  <si>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</si>
  <si>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</si>
  <si>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</si>
  <si>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</si>
  <si>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</si>
  <si>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</si>
  <si>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</si>
  <si>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</si>
  <si>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</si>
  <si>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</si>
  <si>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</si>
  <si>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</si>
  <si>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</si>
  <si>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</si>
  <si>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</si>
  <si>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</si>
  <si>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</si>
  <si>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</si>
  <si>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</si>
  <si>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</si>
  <si>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</si>
  <si>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</si>
  <si>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</si>
  <si>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</si>
  <si>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</si>
  <si>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</si>
  <si>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</si>
  <si>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</si>
  <si>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</si>
  <si>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</si>
  <si>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</si>
  <si>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</si>
  <si>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</si>
  <si>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</si>
  <si>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</si>
  <si>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</si>
  <si>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</si>
  <si>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</si>
  <si>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</si>
  <si>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</si>
  <si>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</si>
  <si>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</si>
  <si>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</si>
  <si>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</si>
  <si>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</si>
  <si>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</si>
  <si>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</si>
  <si>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</si>
  <si>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</si>
  <si>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</si>
  <si>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</si>
  <si>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</si>
  <si>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</si>
  <si>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</si>
  <si>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</si>
  <si>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</si>
  <si>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</si>
  <si>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</si>
  <si>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</si>
  <si>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</si>
  <si>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</si>
  <si>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</si>
  <si>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</si>
  <si>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</si>
  <si>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</si>
  <si>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</si>
  <si>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</si>
  <si>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</si>
  <si>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</si>
  <si>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</si>
  <si>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</si>
  <si>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</si>
  <si>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</si>
  <si>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</si>
  <si>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</si>
  <si>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</si>
  <si>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</si>
  <si>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</si>
  <si>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</si>
  <si>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</si>
  <si>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</si>
  <si>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</si>
  <si>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</si>
  <si>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</si>
  <si>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</si>
  <si>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</si>
  <si>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</si>
  <si>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</si>
  <si>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</si>
  <si>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</si>
  <si>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</si>
  <si>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</si>
  <si>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</si>
  <si>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</si>
  <si>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</si>
  <si>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</si>
  <si>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</si>
  <si>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</si>
  <si>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</si>
  <si>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</si>
  <si>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</si>
  <si>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</si>
  <si>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</si>
  <si>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</si>
  <si>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</si>
  <si>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</si>
  <si>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</si>
  <si>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</si>
  <si>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</si>
  <si>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</si>
  <si>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</si>
  <si>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</si>
  <si>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</si>
  <si>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</si>
  <si>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</si>
  <si>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</si>
  <si>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</si>
  <si>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</si>
  <si>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</si>
  <si>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</si>
  <si>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</si>
  <si>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</si>
  <si>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</si>
  <si>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</si>
  <si>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</si>
  <si>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</si>
  <si>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</si>
  <si>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</si>
  <si>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</si>
  <si>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</si>
  <si>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</si>
  <si>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</si>
  <si>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</si>
  <si>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</si>
  <si>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</si>
  <si>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</si>
  <si>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</si>
  <si>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</si>
  <si>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</si>
  <si>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</si>
  <si>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</si>
  <si>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</si>
  <si>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</si>
  <si>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</si>
  <si>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</si>
  <si>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</si>
  <si>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</si>
  <si>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</si>
  <si>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</si>
  <si>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</si>
  <si>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</si>
  <si>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</si>
  <si>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</si>
  <si>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</si>
  <si>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</si>
  <si>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</si>
  <si>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</si>
  <si>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</si>
  <si>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</si>
  <si>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</si>
  <si>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</si>
  <si>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</si>
  <si>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</si>
  <si>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</si>
  <si>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</si>
  <si>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</si>
  <si>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</si>
  <si>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</si>
  <si>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</si>
  <si>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</si>
  <si>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</si>
  <si>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</si>
  <si>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</si>
  <si>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</si>
  <si>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</si>
  <si>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</si>
  <si>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</si>
  <si>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</si>
  <si>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</si>
  <si>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</si>
  <si>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</si>
  <si>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</si>
  <si>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</si>
  <si>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</si>
  <si>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</si>
  <si>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</si>
  <si>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</si>
  <si>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</si>
  <si>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</si>
  <si>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</si>
  <si>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</si>
  <si>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</si>
  <si>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</si>
  <si>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</si>
  <si>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</si>
  <si>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</si>
  <si>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</si>
  <si>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</si>
  <si>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</si>
  <si>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</si>
  <si>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</si>
  <si>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</si>
  <si>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</si>
  <si>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</si>
  <si>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</si>
  <si>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</si>
  <si>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</si>
  <si>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</si>
  <si>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</si>
  <si>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</si>
  <si>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</si>
  <si>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</si>
  <si>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</si>
  <si>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</si>
  <si>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</si>
  <si>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</si>
  <si>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</si>
  <si>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</si>
  <si>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</si>
  <si>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</si>
  <si>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</si>
  <si>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</si>
  <si>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</si>
  <si>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</si>
  <si>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</si>
  <si>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</si>
  <si>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</si>
  <si>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</si>
  <si>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</si>
  <si>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</si>
  <si>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</si>
  <si>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</si>
  <si>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</si>
  <si>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</si>
  <si>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</si>
  <si>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</si>
  <si>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</si>
  <si>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</si>
  <si>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</si>
  <si>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</si>
  <si>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</si>
  <si>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</si>
  <si>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</si>
  <si>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</si>
  <si>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</si>
  <si>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</si>
  <si>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</si>
  <si>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</si>
  <si>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</si>
  <si>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</si>
  <si>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</si>
  <si>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</si>
  <si>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</si>
  <si>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</si>
  <si>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</si>
  <si>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</si>
  <si>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</si>
  <si>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</si>
  <si>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</si>
  <si>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</si>
  <si>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</si>
  <si>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</si>
  <si>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</si>
  <si>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</si>
  <si>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</si>
  <si>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</si>
  <si>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</si>
  <si>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</si>
  <si>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</si>
  <si>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</si>
  <si>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</si>
  <si>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</si>
  <si>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</si>
  <si>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</si>
  <si>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</si>
  <si>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</si>
  <si>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</si>
  <si>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</si>
  <si>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</si>
  <si>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</si>
  <si>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</si>
  <si>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</si>
  <si>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</si>
  <si>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</si>
  <si>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</si>
  <si>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</si>
  <si>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</si>
  <si>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</si>
  <si>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</si>
  <si>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</si>
  <si>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</si>
  <si>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</si>
  <si>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</si>
  <si>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</si>
  <si>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</si>
  <si>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</si>
  <si>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</si>
  <si>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</si>
  <si>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</si>
  <si>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</si>
  <si>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</si>
  <si>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</si>
  <si>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</si>
  <si>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</si>
  <si>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</si>
  <si>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</si>
  <si>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</si>
  <si>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</si>
  <si>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</si>
  <si>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</si>
  <si>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</si>
  <si>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</si>
  <si>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</si>
  <si>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</si>
  <si>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</si>
  <si>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</si>
  <si>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</si>
  <si>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</si>
  <si>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</si>
  <si>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</si>
  <si>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</si>
  <si>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</si>
  <si>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</si>
  <si>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</si>
  <si>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</si>
  <si>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</si>
  <si>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</si>
  <si>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</si>
  <si>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</si>
  <si>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</si>
  <si>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</si>
  <si>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</si>
  <si>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</si>
  <si>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</si>
  <si>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</si>
  <si>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</si>
  <si>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</si>
  <si>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</si>
  <si>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</si>
  <si>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</si>
  <si>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</si>
  <si>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</si>
  <si>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</si>
  <si>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</si>
  <si>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</si>
  <si>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</si>
  <si>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</si>
  <si>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</si>
  <si>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</si>
  <si>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</si>
  <si>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</si>
  <si>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</si>
  <si>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</si>
  <si>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</si>
  <si>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</si>
  <si>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</si>
  <si>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</si>
  <si>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</si>
  <si>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</si>
  <si>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</si>
  <si>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</si>
  <si>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</si>
  <si>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</si>
  <si>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</si>
  <si>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</si>
  <si>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</si>
  <si>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</si>
  <si>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</si>
  <si>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</si>
  <si>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</si>
  <si>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</si>
  <si>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</si>
  <si>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</si>
  <si>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</si>
  <si>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</si>
  <si>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</si>
  <si>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</si>
  <si>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</si>
  <si>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</si>
  <si>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</si>
  <si>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</si>
  <si>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</si>
  <si>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</si>
  <si>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</si>
  <si>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</si>
  <si>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</si>
  <si>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</si>
  <si>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</si>
  <si>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</si>
  <si>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</si>
  <si>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</si>
  <si>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</si>
  <si>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</si>
  <si>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</si>
  <si>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</si>
  <si>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</si>
  <si>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</si>
  <si>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</si>
  <si>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</si>
  <si>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</si>
  <si>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</si>
  <si>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</si>
  <si>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</si>
  <si>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</si>
  <si>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</si>
  <si>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</si>
  <si>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</si>
  <si>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</si>
  <si>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</si>
  <si>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</si>
  <si>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</si>
  <si>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</si>
  <si>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</si>
  <si>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</si>
  <si>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</si>
  <si>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</si>
  <si>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</si>
  <si>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</si>
  <si>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</si>
  <si>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</si>
  <si>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</si>
  <si>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</si>
  <si>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</si>
  <si>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</si>
  <si>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</si>
  <si>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</si>
  <si>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</si>
  <si>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</si>
  <si>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</si>
  <si>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</si>
  <si>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</si>
  <si>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</si>
  <si>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</si>
  <si>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</si>
  <si>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</si>
  <si>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</si>
  <si>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</si>
  <si>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</si>
  <si>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</si>
  <si>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</si>
  <si>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</si>
  <si>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</si>
  <si>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</si>
  <si>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</si>
  <si>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</si>
  <si>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</si>
  <si>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</si>
  <si>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</si>
  <si>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</si>
  <si>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</si>
  <si>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</si>
  <si>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</si>
  <si>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</si>
  <si>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</si>
  <si>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</si>
  <si>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</si>
  <si>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</si>
  <si>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</si>
  <si>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</si>
  <si>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</si>
  <si>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</si>
  <si>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</si>
  <si>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</si>
  <si>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</si>
  <si>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</si>
  <si>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</si>
  <si>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</si>
  <si>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</si>
  <si>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</si>
  <si>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</si>
  <si>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</si>
  <si>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</si>
  <si>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</si>
  <si>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</si>
  <si>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</si>
  <si>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</si>
  <si>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</si>
  <si>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</si>
  <si>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</si>
  <si>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</si>
  <si>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</si>
  <si>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</si>
  <si>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</si>
  <si>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</si>
  <si>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</si>
  <si>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</si>
  <si>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</si>
  <si>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</si>
  <si>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</si>
  <si>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</si>
  <si>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</si>
  <si>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</si>
  <si>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</si>
  <si>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</si>
  <si>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</si>
  <si>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</si>
  <si>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</si>
  <si>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</si>
  <si>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</si>
  <si>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</si>
  <si>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</si>
  <si>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</si>
  <si>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</si>
  <si>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</si>
  <si>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</si>
  <si>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</si>
  <si>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</si>
  <si>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</si>
  <si>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</si>
  <si>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</si>
  <si>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</si>
  <si>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</si>
  <si>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</si>
  <si>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</si>
  <si>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</si>
  <si>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</si>
  <si>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</si>
  <si>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</si>
  <si>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</si>
  <si>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</si>
  <si>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</si>
  <si>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</si>
  <si>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</si>
  <si>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</si>
  <si>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</si>
  <si>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</si>
  <si>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</si>
  <si>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</si>
  <si>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</si>
  <si>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</si>
  <si>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</si>
  <si>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</si>
  <si>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</si>
  <si>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</si>
  <si>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</si>
  <si>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</si>
  <si>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</si>
  <si>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</si>
  <si>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</si>
  <si>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</si>
  <si>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</si>
  <si>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</si>
  <si>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</si>
  <si>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</si>
  <si>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</si>
  <si>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</si>
  <si>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</si>
  <si>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</si>
  <si>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</si>
  <si>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</si>
  <si>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</si>
  <si>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</si>
  <si>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</si>
  <si>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</si>
  <si>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</si>
  <si>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</si>
  <si>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</si>
  <si>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</si>
  <si>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</si>
  <si>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</si>
  <si>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</si>
  <si>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</si>
  <si>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</si>
  <si>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</si>
  <si>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</si>
  <si>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</si>
  <si>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</si>
  <si>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</si>
  <si>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</si>
  <si>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</si>
  <si>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</si>
  <si>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</si>
  <si>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</si>
  <si>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</si>
  <si>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</si>
  <si>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</si>
  <si>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</si>
  <si>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</si>
  <si>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</si>
  <si>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</si>
  <si>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</si>
  <si>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</si>
  <si>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</si>
  <si>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</si>
  <si>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</si>
  <si>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</si>
  <si>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</si>
  <si>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</si>
  <si>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</si>
  <si>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</si>
  <si>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</si>
  <si>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</si>
  <si>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</si>
  <si>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</si>
  <si>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</si>
  <si>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</si>
  <si>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</si>
  <si>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</si>
  <si>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</si>
  <si>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</si>
  <si>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</si>
  <si>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</si>
  <si>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</si>
  <si>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</si>
  <si>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</si>
  <si>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</si>
  <si>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</si>
  <si>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</si>
  <si>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</si>
  <si>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</si>
  <si>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</si>
  <si>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</si>
  <si>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</si>
  <si>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</si>
  <si>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</si>
  <si>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</si>
  <si>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</si>
  <si>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</si>
  <si>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</si>
  <si>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</si>
  <si>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</si>
  <si>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</si>
  <si>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</si>
  <si>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</si>
  <si>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</si>
  <si>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</si>
  <si>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</si>
  <si>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</si>
  <si>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</si>
  <si>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</si>
  <si>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</si>
  <si>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</si>
  <si>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</si>
  <si>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</si>
  <si>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</si>
  <si>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</si>
  <si>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</si>
  <si>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</si>
  <si>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</si>
  <si>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</si>
  <si>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</si>
  <si>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</si>
  <si>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</si>
  <si>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</si>
  <si>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</si>
  <si>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</si>
  <si>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</si>
  <si>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</si>
  <si>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</si>
  <si>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</si>
  <si>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</si>
  <si>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</si>
  <si>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</si>
  <si>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</si>
  <si>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</si>
  <si>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</si>
  <si>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</si>
  <si>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</si>
  <si>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</si>
  <si>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</si>
  <si>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</si>
  <si>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</si>
  <si>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</si>
  <si>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</si>
  <si>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</si>
  <si>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</si>
  <si>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</si>
  <si>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</si>
  <si>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</si>
  <si>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</si>
  <si>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</si>
  <si>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</si>
  <si>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</si>
  <si>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</si>
  <si>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</si>
  <si>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</si>
  <si>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</si>
  <si>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</si>
  <si>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</si>
  <si>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</si>
  <si>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</si>
  <si>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</si>
  <si>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</si>
  <si>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</si>
  <si>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</si>
  <si>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</si>
  <si>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</si>
  <si>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</si>
  <si>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</si>
  <si>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</si>
  <si>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</si>
  <si>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</si>
  <si>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</si>
  <si>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</si>
  <si>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</si>
  <si>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</si>
  <si>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</si>
  <si>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</si>
  <si>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</si>
  <si>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</si>
  <si>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</si>
  <si>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</si>
  <si>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</si>
  <si>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</si>
  <si>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</si>
  <si>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</si>
  <si>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</si>
  <si>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</si>
  <si>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</si>
  <si>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</si>
  <si>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</si>
  <si>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</si>
  <si>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</si>
  <si>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</si>
  <si>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</si>
  <si>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</si>
  <si>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</si>
  <si>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</si>
  <si>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</si>
  <si>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</si>
  <si>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</si>
  <si>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</si>
  <si>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</si>
  <si>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</si>
  <si>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</si>
  <si>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</si>
  <si>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</si>
  <si>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</si>
  <si>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</si>
  <si>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</si>
  <si>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</si>
  <si>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</si>
  <si>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</si>
  <si>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</si>
  <si>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</si>
  <si>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</si>
  <si>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</si>
  <si>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</si>
  <si>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</si>
  <si>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</si>
  <si>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</si>
  <si>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</si>
  <si>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</si>
  <si>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</si>
  <si>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</si>
  <si>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</si>
  <si>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</si>
  <si>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</si>
  <si>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</si>
  <si>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</si>
  <si>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</si>
  <si>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</si>
  <si>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</si>
  <si>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</si>
  <si>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</si>
  <si>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</si>
  <si>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</si>
  <si>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</si>
  <si>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</si>
  <si>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</si>
  <si>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</si>
  <si>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</si>
  <si>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</si>
  <si>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</si>
  <si>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</si>
  <si>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</si>
  <si>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</si>
  <si>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</si>
  <si>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</si>
  <si>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</si>
  <si>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</si>
  <si>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</si>
  <si>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</si>
  <si>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</si>
  <si>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</si>
  <si>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</si>
  <si>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</si>
  <si>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</si>
  <si>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</si>
  <si>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</si>
  <si>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</si>
  <si>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</si>
  <si>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</si>
  <si>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</si>
  <si>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</si>
  <si>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</si>
  <si>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</si>
  <si>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</si>
  <si>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</si>
  <si>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</si>
  <si>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</si>
  <si>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</si>
  <si>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</si>
  <si>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</si>
  <si>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</si>
  <si>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</si>
  <si>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</si>
  <si>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</si>
  <si>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</si>
  <si>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</si>
  <si>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</si>
  <si>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</si>
  <si>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</si>
  <si>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</si>
  <si>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</si>
  <si>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</si>
  <si>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</si>
  <si>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</si>
  <si>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</si>
  <si>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</si>
  <si>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</si>
  <si>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</si>
  <si>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</si>
  <si>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</si>
  <si>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</si>
  <si>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</si>
  <si>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</si>
  <si>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</si>
  <si>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</si>
  <si>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</si>
  <si>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</si>
  <si>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</si>
  <si>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</si>
  <si>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</si>
  <si>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</si>
  <si>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</si>
  <si>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</si>
  <si>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</si>
  <si>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</si>
  <si>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</si>
  <si>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</si>
  <si>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</si>
  <si>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</si>
  <si>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</si>
  <si>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</si>
  <si>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</si>
  <si>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</si>
  <si>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</si>
  <si>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</si>
  <si>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</si>
  <si>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</si>
  <si>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</si>
  <si>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</si>
  <si>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</si>
  <si>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</si>
  <si>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</si>
  <si>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</si>
  <si>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</si>
  <si>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</si>
  <si>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</si>
  <si>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</si>
  <si>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</si>
  <si>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</si>
  <si>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</si>
  <si>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</si>
  <si>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</si>
  <si>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</si>
  <si>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</si>
  <si>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</si>
  <si>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</si>
  <si>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</si>
  <si>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</si>
  <si>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</si>
  <si>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</si>
  <si>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</si>
  <si>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</si>
  <si>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</si>
  <si>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</si>
  <si>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</si>
  <si>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</si>
  <si>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</si>
  <si>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</si>
  <si>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</si>
  <si>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</si>
  <si>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</si>
  <si>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</si>
  <si>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</si>
  <si>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</si>
  <si>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</si>
  <si>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</si>
  <si>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</si>
  <si>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</si>
  <si>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</si>
  <si>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</si>
  <si>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</si>
  <si>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</si>
  <si>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</si>
  <si>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</si>
  <si>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</si>
  <si>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</si>
  <si>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</si>
  <si>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</si>
  <si>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</si>
  <si>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</si>
  <si>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</si>
  <si>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</si>
  <si>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</si>
  <si>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</si>
  <si>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</si>
  <si>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</si>
  <si>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</si>
  <si>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</si>
  <si>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</si>
  <si>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</si>
  <si>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</si>
  <si>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</si>
  <si>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</si>
  <si>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</si>
  <si>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</si>
  <si>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</si>
  <si>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</si>
  <si>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</si>
  <si>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</si>
  <si>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</si>
  <si>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</si>
  <si>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</si>
  <si>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</si>
  <si>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</si>
  <si>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</si>
  <si>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</si>
  <si>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</si>
  <si>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</si>
  <si>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</si>
  <si>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</si>
  <si>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</si>
  <si>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</si>
  <si>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</si>
  <si>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</si>
  <si>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</si>
  <si>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</si>
  <si>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</si>
  <si>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</si>
  <si>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</si>
  <si>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</si>
  <si>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</si>
  <si>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</si>
  <si>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</si>
  <si>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</si>
  <si>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</si>
  <si>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</si>
  <si>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</si>
  <si>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</si>
  <si>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</si>
  <si>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</si>
  <si>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</si>
  <si>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</si>
  <si>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</si>
  <si>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</si>
  <si>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</si>
  <si>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</si>
  <si>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</si>
  <si>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</si>
  <si>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</si>
  <si>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</si>
  <si>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</si>
  <si>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</si>
  <si>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</si>
  <si>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</si>
  <si>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</si>
  <si>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</si>
  <si>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</si>
  <si>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</si>
  <si>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</si>
  <si>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</si>
  <si>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</si>
  <si>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</si>
  <si>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</si>
  <si>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</si>
  <si>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</si>
  <si>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</si>
  <si>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</si>
  <si>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</si>
  <si>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</si>
  <si>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</si>
  <si>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</si>
  <si>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</si>
  <si>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</si>
  <si>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</si>
  <si>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</si>
  <si>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</si>
  <si>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</si>
  <si>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</si>
  <si>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</si>
  <si>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</si>
  <si>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</si>
  <si>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</si>
  <si>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</si>
  <si>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</si>
  <si>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</si>
  <si>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</si>
  <si>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</si>
  <si>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</si>
  <si>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</si>
  <si>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</si>
  <si>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</si>
  <si>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</si>
  <si>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</si>
  <si>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</si>
  <si>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</si>
  <si>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</si>
  <si>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</si>
  <si>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</si>
  <si>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</si>
  <si>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</si>
  <si>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</si>
  <si>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</si>
  <si>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</si>
  <si>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</si>
  <si>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</si>
  <si>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</si>
  <si>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</si>
  <si>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</si>
  <si>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</si>
  <si>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</si>
  <si>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</si>
  <si>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</si>
  <si>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</si>
  <si>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</si>
  <si>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</si>
  <si>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</si>
  <si>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</si>
  <si>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</si>
  <si>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</si>
  <si>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</si>
  <si>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</si>
  <si>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</si>
  <si>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</si>
  <si>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</si>
  <si>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</si>
  <si>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</si>
  <si>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</si>
  <si>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</si>
  <si>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</si>
  <si>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</si>
  <si>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</si>
  <si>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</si>
  <si>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</si>
  <si>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</si>
  <si>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</si>
  <si>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</si>
  <si>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</si>
  <si>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</si>
  <si>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</si>
  <si>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</si>
  <si>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</si>
  <si>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</si>
  <si>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</si>
  <si>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</si>
  <si>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</si>
  <si>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</si>
  <si>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</si>
  <si>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</si>
  <si>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</si>
  <si>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</si>
  <si>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</si>
  <si>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</si>
  <si>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</si>
  <si>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</si>
  <si>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</si>
  <si>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</si>
  <si>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</si>
  <si>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</si>
  <si>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</si>
  <si>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</si>
  <si>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</si>
  <si>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</si>
  <si>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</si>
  <si>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</si>
  <si>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</si>
  <si>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</si>
  <si>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</si>
  <si>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</si>
  <si>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</si>
  <si>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</si>
  <si>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</si>
  <si>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</si>
  <si>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</si>
  <si>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</si>
  <si>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</si>
  <si>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</si>
  <si>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</si>
  <si>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</si>
  <si>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</si>
  <si>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</si>
  <si>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</si>
  <si>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</si>
  <si>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</si>
  <si>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</si>
  <si>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</si>
  <si>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</si>
  <si>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</si>
  <si>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</si>
  <si>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</si>
  <si>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</si>
  <si>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</si>
  <si>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</si>
  <si>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</si>
  <si>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</si>
  <si>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</si>
  <si>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</si>
  <si>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</si>
  <si>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</si>
  <si>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</si>
  <si>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</si>
  <si>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</si>
  <si>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</si>
  <si>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</si>
  <si>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</si>
  <si>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</si>
  <si>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</si>
  <si>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</si>
  <si>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</si>
  <si>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</si>
  <si>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</si>
  <si>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</si>
  <si>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</si>
  <si>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</si>
  <si>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</si>
  <si>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</si>
  <si>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</si>
  <si>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</si>
  <si>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</si>
  <si>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</si>
  <si>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</si>
  <si>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</si>
  <si>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</si>
  <si>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</si>
  <si>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</si>
  <si>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</si>
  <si>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</si>
  <si>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</si>
  <si>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</si>
  <si>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</si>
  <si>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</si>
  <si>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</si>
  <si>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</si>
  <si>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</si>
  <si>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</si>
  <si>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</si>
  <si>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</si>
  <si>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</si>
  <si>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</si>
  <si>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</si>
  <si>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</si>
  <si>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</si>
  <si>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</si>
  <si>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</si>
  <si>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</si>
  <si>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</si>
  <si>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</si>
  <si>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</si>
  <si>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</si>
  <si>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</si>
  <si>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</si>
  <si>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</si>
  <si>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</si>
  <si>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</si>
  <si>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</si>
  <si>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</si>
  <si>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</si>
  <si>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</si>
  <si>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</si>
  <si>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</si>
  <si>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</si>
  <si>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</si>
  <si>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</si>
  <si>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</si>
  <si>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</si>
  <si>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</si>
  <si>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</si>
  <si>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</si>
  <si>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</si>
  <si>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</si>
  <si>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</si>
  <si>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</si>
  <si>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</si>
  <si>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</si>
  <si>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</si>
  <si>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</si>
  <si>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</si>
  <si>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</si>
  <si>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</si>
  <si>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</si>
  <si>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</si>
  <si>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</si>
  <si>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</si>
  <si>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</si>
  <si>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</si>
  <si>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</si>
  <si>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</si>
  <si>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</si>
  <si>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</si>
  <si>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</si>
  <si>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</si>
  <si>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</si>
  <si>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</si>
  <si>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</si>
  <si>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</si>
  <si>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</si>
  <si>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</si>
  <si>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</si>
  <si>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</si>
  <si>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</si>
  <si>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</si>
  <si>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</si>
  <si>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</si>
  <si>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</si>
  <si>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</si>
  <si>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</si>
  <si>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</si>
  <si>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</si>
  <si>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</si>
  <si>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</si>
  <si>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</si>
  <si>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</si>
  <si>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</si>
  <si>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</si>
  <si>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</si>
  <si>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</si>
  <si>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</si>
  <si>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</si>
  <si>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</si>
  <si>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</si>
  <si>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</si>
  <si>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</si>
  <si>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</si>
  <si>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</si>
  <si>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</si>
  <si>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</si>
  <si>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</si>
  <si>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</si>
  <si>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</si>
  <si>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</si>
  <si>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</si>
  <si>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</si>
  <si>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</si>
  <si>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</si>
  <si>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</si>
  <si>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</si>
  <si>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</si>
  <si>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</si>
  <si>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</si>
  <si>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</si>
  <si>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</si>
  <si>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</si>
  <si>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</si>
  <si>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</si>
  <si>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</si>
  <si>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</si>
  <si>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</si>
  <si>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</si>
  <si>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</si>
  <si>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</si>
  <si>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</si>
  <si>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</si>
  <si>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</si>
  <si>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</si>
  <si>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</si>
  <si>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</si>
  <si>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</si>
  <si>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</si>
  <si>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</si>
  <si>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</si>
  <si>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</si>
  <si>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</si>
  <si>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</si>
  <si>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</si>
  <si>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</si>
  <si>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</si>
  <si>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</si>
  <si>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</si>
  <si>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</si>
  <si>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</si>
  <si>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</si>
  <si>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</si>
  <si>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</si>
  <si>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</si>
  <si>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</si>
  <si>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</si>
  <si>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</si>
  <si>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</si>
  <si>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</si>
  <si>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</si>
  <si>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</si>
  <si>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</si>
  <si>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</si>
  <si>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</si>
  <si>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</si>
  <si>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</si>
  <si>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</si>
  <si>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</si>
  <si>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</si>
  <si>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</si>
  <si>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</si>
  <si>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</si>
  <si>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</si>
  <si>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</si>
  <si>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</si>
  <si>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</si>
  <si>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</si>
  <si>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</si>
  <si>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</si>
  <si>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</si>
  <si>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</si>
  <si>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</si>
  <si>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</si>
  <si>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</si>
  <si>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</si>
  <si>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</si>
  <si>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</si>
  <si>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</si>
  <si>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</si>
  <si>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</si>
  <si>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</si>
  <si>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</si>
  <si>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</si>
  <si>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</si>
  <si>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</si>
  <si>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</si>
  <si>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</si>
  <si>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</si>
  <si>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</si>
  <si>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</si>
  <si>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</si>
  <si>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</si>
  <si>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</si>
  <si>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</si>
  <si>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</si>
  <si>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</si>
  <si>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</si>
  <si>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</si>
  <si>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</si>
  <si>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</si>
  <si>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</si>
  <si>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</si>
  <si>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</si>
  <si>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</si>
  <si>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</si>
  <si>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</si>
  <si>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</si>
  <si>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</si>
  <si>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</si>
  <si>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</si>
  <si>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</si>
  <si>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</si>
  <si>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</si>
  <si>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</si>
  <si>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</si>
  <si>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</si>
  <si>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</si>
  <si>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</si>
  <si>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</si>
  <si>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</si>
  <si>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</si>
  <si>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</si>
  <si>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</si>
  <si>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</si>
  <si>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</si>
  <si>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</si>
  <si>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</si>
  <si>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</si>
  <si>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</si>
  <si>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</si>
  <si>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</si>
  <si>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</si>
  <si>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</si>
  <si>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</si>
  <si>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</si>
  <si>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</si>
  <si>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</si>
  <si>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</si>
  <si>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</si>
  <si>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</si>
  <si>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</si>
  <si>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</si>
  <si>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</si>
  <si>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</si>
  <si>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</si>
  <si>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</si>
  <si>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</si>
  <si>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</si>
  <si>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</si>
  <si>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</si>
  <si>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</si>
  <si>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</si>
  <si>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</si>
  <si>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</si>
  <si>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</si>
  <si>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</si>
  <si>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</si>
  <si>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</si>
  <si>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</si>
  <si>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</si>
  <si>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</si>
  <si>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</si>
  <si>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</si>
  <si>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</si>
  <si>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</si>
  <si>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</si>
  <si>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</si>
  <si>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</si>
  <si>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</si>
  <si>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</si>
  <si>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</si>
  <si>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</si>
  <si>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</si>
  <si>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</si>
  <si>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</si>
  <si>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</si>
  <si>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</si>
  <si>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</si>
  <si>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</si>
  <si>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</si>
  <si>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</si>
  <si>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</si>
  <si>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</si>
  <si>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</si>
  <si>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</si>
  <si>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</si>
  <si>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</si>
  <si>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</si>
  <si>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</si>
  <si>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</si>
  <si>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</si>
  <si>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</si>
  <si>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</si>
  <si>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</si>
  <si>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</si>
  <si>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</si>
  <si>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</si>
  <si>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</si>
  <si>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</si>
  <si>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</si>
  <si>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</si>
  <si>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</si>
  <si>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</si>
  <si>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</si>
  <si>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</si>
  <si>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</si>
  <si>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</si>
  <si>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</si>
  <si>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</si>
  <si>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</si>
  <si>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</si>
  <si>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</si>
  <si>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</si>
  <si>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</si>
  <si>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</si>
  <si>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</si>
  <si>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</si>
  <si>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</si>
  <si>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</si>
  <si>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</si>
  <si>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</si>
  <si>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</si>
  <si>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</si>
  <si>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</si>
  <si>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</si>
  <si>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</si>
  <si>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</si>
  <si>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</si>
  <si>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</si>
  <si>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</si>
  <si>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</si>
  <si>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</si>
  <si>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</si>
  <si>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</si>
  <si>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</si>
  <si>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</si>
  <si>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</si>
  <si>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</si>
  <si>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</si>
  <si>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</si>
  <si>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</si>
  <si>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</si>
  <si>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</si>
  <si>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</si>
  <si>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</si>
  <si>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</si>
  <si>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</si>
  <si>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</si>
  <si>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</si>
  <si>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</si>
  <si>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</si>
  <si>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</si>
  <si>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</si>
  <si>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</si>
  <si>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</si>
  <si>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</si>
  <si>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</si>
  <si>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</si>
  <si>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</si>
  <si>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</si>
  <si>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</si>
  <si>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</si>
  <si>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</si>
  <si>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</si>
  <si>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</si>
  <si>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</si>
  <si>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ETA 70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</si>
</sst>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311.29404259259172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45974.242468518518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45974.242468518518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45974.242468518518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45974.242468518518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45974.242468518518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45974.242468518518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45974.242468518518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45974.242468518518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45974.242468518518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45974.242468518518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45974.242468518518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45974.242468518518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45974.242468518518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45974.242468518518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45974.242468518518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45974.242468518518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45974.242468518518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45974.242468518518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45974.242468518518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45974.242468518518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45974.242468518518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45974.242468518518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45974.242468518518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45974.242468518518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45974.242468518518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45974.242468518518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45974.242468518518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45974.242468518518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45974.242468518518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45974.242468518518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45974.242468518518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45974.242468518518</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45974.242468518518</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45974.242468518518</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45974.242468518518</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45974.242468518518</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45974.242468518518</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45974.242468518518</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45974.242468518518</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45974.242468518518</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45974.242468518518</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45974.242468518518</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45974.242468518518</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45974.242468518518</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45974.242468518518</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45974.242468518518</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45974.242468518518</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45974.242468518518</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45974.242468518518</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45974.242468518518</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45974.242468518518</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45974.242468518518</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45974.242468518518</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45974.242468518518</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45974.242468518518</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45974.242468518518</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45974.242468518518</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45974.242468518518</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45974.242468518518</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45974.242468518518</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45974.242468518518</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45974.242468518518</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45974.242468518518</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45974.242468518518</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45974.242468518518</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45974.242468518518</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45974.242468518518</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45974.242468518518</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45974.242468518518</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45974.242468518518</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45974.242468518518</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45974.242468518518</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45974.242468518518</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45974.242468518518</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45974.242468518518</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45974.242468518518</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45974.242468518518</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45974.242468518518</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45974.242468518518</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45974.242468518518</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45974.242468518518</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45974.242468518518</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45974.242468518518</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45974.242468518518</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45974.242468518518</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45974.242468518518</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45974.242468518518</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45974.242468518518</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45974.242468518518</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45974.242468518518</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45974.242468518518</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45974.242468518518</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45974.242468518518</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45974.242468518518</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45974.242468518518</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45974.242468518518</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45974.242468518518</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45974.242468518518</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45974.242468518518</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45974.242468518518</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45974.242468518518</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45974.242468518518</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45974.242468518518</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45974.242468518518</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45974.242468518518</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45974.242468518518</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45974.242468518518</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45974.242468518518</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45974.242468518518</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45974.242468518518</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45974.242468518518</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45974.242468518518</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45974.242468518518</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310972E6-6471-44CA-B1FB-3CF6506FC81E}"/>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149.24263055555639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9.2954629632004071E-2</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45974.242468518518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45974.242468518518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45974.242468518518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45974.242468518518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45974.242468518518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45974.242468518518</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45974.242468518518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45974.242468518518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45974.242468518518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45974.242468518518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45974.242468518518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45974.242468518518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45974.242468518518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45974.242468518518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45974.242468518518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45974.242468518518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45974.242468518518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45974.242468518518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45974.242468518518</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45974.242468518518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45974.242468518518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45974.242468518518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45974.242468518518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45974.242468518518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45974.242468518518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45974.242468518518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45974.242468518518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45974.242468518518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45974.242468518518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45974.242468518518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45974.242468518518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45974.242468518518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45974.242468518518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45974.242468518518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45974.242468518518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45974.242468518518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45974.242468518518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45974.242468518518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45974.242468518518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45974.242468518518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45974.242468518518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45974.242468518518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45974.242468518518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45974.242468518518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45974.242468518518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45974.242468518518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45974.242468518518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45974.242468518518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45974.242468518518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45974.242468518518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45974.242468518518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45974.242468518518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45974.242468518518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45974.242468518518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45974.242468518518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45974.242468518518</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45974.242468518518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45974.242468518518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45974.242468518518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45974.242468518518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45974.242468518518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45974.242468518518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45974.242468518518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45974.242468518518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45974.242468518518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45974.242468518518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45974.242468518518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45974.242468518518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45974.242468518518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45974.242468518518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45974.242468518518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45974.242468518518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45974.242468518518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45974.242468518518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45974.242468518518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45974.242468518518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45974.242468518518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45974.242468518518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45974.242468518518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45974.242468518518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45974.242468518518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45974.242468518518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45974.242468518518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45974.242468518518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45974.242468518518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45974.242468518518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45974.242468518518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45974.242468518518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45974.242468518518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45974.242468518518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45974.242468518518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45974.242468518518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45974.242468518518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45974.242468518518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45974.242468518518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45974.242468518518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45974.242468518518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45974.242468518518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45974.242468518518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45974.242468518518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45974.242468518518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45974.242468518518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45974.242468518518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45974.242468518518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45974.242468518518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45974.242468518518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45974.242468518518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45974.242468518518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45974.242468518518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45974.242468518518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45974.242468518518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45974.242468518518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45974.242468518518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45974.242468518518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45974.242468518518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45974.242468518518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45974.242468518518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45974.242468518518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45974.242468518518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45974.242468518518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45974.242468518518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45974.242468518518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45974.242468518518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45974.242468518518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45974.242468518518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45974.242468518518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45974.242468518518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45974.242468518518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45974.242468518518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45974.242468518518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45974.242468518518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45974.242468518518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45974.242468518518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45974.242468518518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45974.242468518518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45974.242468518518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45974.242468518518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45974.242468518518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45974.242468518518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45974.242468518518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45974.242468518518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45974.242468518518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45974.242468518518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45974.242468518518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45974.242468518518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45974.242468518518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45974.242468518518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45974.242468518518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45974.242468518518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45974.242468518518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45974.242468518518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45974.242468518518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45974.242468518518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45974.242468518518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45974.242468518518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45974.242468518518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45974.242468518518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45974.242468518518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45974.242468518518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45974.242468518518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45974.242468518518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45974.242468518518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45974.242468518518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45974.242468518518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45974.242468518518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45974.242468518518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45974.242468518518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45974.242468518518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45974.242468518518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45974.242468518518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45974.242468518518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45974.242468518518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45974.242468518518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45974.242468518518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45974.242468518518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45974.242468518518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45974.242468518518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45974.242468518518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45974.242468518518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45974.242468518518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45974.242468518518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45974.242468518518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45974.242468518518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45974.242468518518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45974.242468518518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45974.242468518518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45974.242468518518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45974.242468518518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45974.242468518518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45974.242468518518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45974.242468518518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45974.242468518518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45974.242468518518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45974.242468518518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45974.242468518518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45974.242468518518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45974.242468518518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45974.242468518518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45974.242468518518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45974.242468518518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45974.242468518518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45974.242468518518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45974.242468518518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45974.242468518518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45974.242468518518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45974.242468518518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45974.242468518518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45974.242468518518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45974.242468518518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45974.242468518518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45974.242468518518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45974.242468518518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45974.242468518518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45974.242468518518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45974.242468518518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45974.242468518518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45974.242468518518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45974.242468518518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45974.242468518518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45974.242468518518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45974.242468518518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45974.242468518518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45974.242468518518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45974.242468518518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45974.242468518518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45974.242468518518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45974.242468518518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45974.242468518518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45974.242468518518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45974.242468518518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45974.242468518518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45974.242468518518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45974.242468518518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45974.242468518518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45974.242468518518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45974.242468518518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45974.242468518518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45974.242468518518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45974.242468518518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45974.242468518518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45974.242468518518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45974.242468518518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45974.242468518518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45974.242468518518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45974.242468518518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45974.242468518518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45974.242468518518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45974.242468518518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45974.242468518518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45974.242468518518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45974.242468518518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45974.242468518518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45974.242468518518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45974.242468518518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45974.242468518518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45974.242468518518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45974.242468518518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45974.242468518518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45974.242468518518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45974.242468518518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45974.242468518518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45974.242468518518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45974.242468518518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45974.242468518518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45974.242468518518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45974.242468518518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45974.242468518518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45974.242468518518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45974.242468518518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45974.242468518518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45974.242468518518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45974.242468518518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45974.242468518518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45974.242468518518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45974.242468518518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45974.242468518518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45974.242468518518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45974.242468518518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45974.242468518518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45974.242468518518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45974.242468518518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45974.242468518518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45974.242468518518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45974.242468518518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45974.242468518518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45974.242468518518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45974.242468518518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45974.242468518518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45974.242468518518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45974.242468518518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45974.242468518518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45974.242468518518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45974.242468518518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45974.242468518518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45974.242468518518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45974.242468518518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45974.242468518518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45974.242468518518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45974.242468518518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45974.242468518518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45974.242468518518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45974.242468518518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45974.242468518518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45974.242468518518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45974.242468518518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45974.242468518518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45974.242468518518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45974.242468518518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45974.242468518518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45974.242468518518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45974.242468518518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45974.242468518518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45974.242468518518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45974.242468518518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45974.242468518518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45974.242468518518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45974.242468518518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45974.242468518518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45974.242468518518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45974.242468518518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45974.242468518518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45974.242468518518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45974.242468518518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45974.242468518518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45974.242468518518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45974.242468518518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45974.242468518518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45974.242468518518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45974.242468518518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45974.242468518518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45974.242468518518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45974.242468518518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45974.242468518518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45974.242468518518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45974.242468518518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45974.242468518518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45974.242468518518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45974.242468518518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45974.242468518518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45974.242468518518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45974.242468518518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45974.242468518518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45974.242468518518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45974.242468518518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45974.242468518518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45974.242468518518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45974.242468518518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45974.242468518518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45974.242468518518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45974.242468518518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45974.242468518518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45974.242468518518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45974.242468518518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45974.242468518518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45974.242468518518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45974.242468518518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45974.242468518518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45974.242468518518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45974.242468518518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45974.242468518518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45974.242468518518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45974.242468518518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45974.242468518518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45974.242468518518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45974.242468518518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45974.242468518518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45974.242468518518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45974.242468518518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45974.242468518518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45974.242468518518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45974.242468518518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45974.242468518518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45974.242468518518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45974.242468518518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45974.242468518518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45974.242468518518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45974.242468518518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45974.242468518518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45974.242468518518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45974.242468518518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45974.242468518518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45974.242468518518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45974.242468518518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45974.242468518518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45974.242468518518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45974.242468518518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45974.242468518518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45974.242468518518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45974.242468518518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45974.242468518518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45974.242468518518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45974.242468518518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45974.242468518518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45974.242468518518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45974.242468518518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45974.242468518518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45974.242468518518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45974.242468518518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45974.242468518518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45974.242468518518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45974.242468518518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45974.242468518518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45974.242468518518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45974.242468518518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45974.242468518518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45974.242468518518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45974.242468518518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45974.242468518518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45974.242468518518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45974.242468518518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45974.242468518518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45974.242468518518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45974.242468518518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45974.242468518518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45974.242468518518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45974.242468518518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45974.242468518518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45974.242468518518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45974.242468518518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45974.242468518518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45974.242468518518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45974.242468518518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45974.242468518518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45974.242468518518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45974.242468518518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45974.242468518518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45974.242468518518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45974.242468518518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45974.242468518518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45974.242468518518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45974.242468518518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45974.242468518518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45974.242468518518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45974.242468518518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45974.242468518518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45974.242468518518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45974.242468518518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45974.242468518518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45974.242468518518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45974.242468518518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45974.242468518518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45974.242468518518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45974.242468518518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45974.242468518518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45974.242468518518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45974.242468518518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45974.242468518518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45974.242468518518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45974.242468518518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45974.242468518518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45974.242468518518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45974.242468518518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45974.242468518518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45974.242468518518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45974.242468518518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45974.242468518518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45974.242468518518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45974.242468518518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45974.242468518518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45974.242468518518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45974.242468518518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45974.242468518518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45974.242468518518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45974.242468518518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45974.242468518518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45974.242468518518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45974.242468518518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45974.242468518518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45974.242468518518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45974.242468518518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45974.242468518518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45974.242468518518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45974.242468518518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45974.242468518518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45974.242468518518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45974.242468518518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45974.242468518518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45974.242468518518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45974.242468518518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45974.242468518518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45974.242468518518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45974.242468518518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45974.242468518518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45974.242468518518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45974.242468518518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45974.242468518518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45974.242468518518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45974.242468518518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45974.242468518518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45974.242468518518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45974.242468518518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45974.242468518518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45974.242468518518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45974.242468518518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45974.242468518518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45974.242468518518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45974.242468518518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45974.242468518518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45974.242468518518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45974.242468518518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45974.242468518518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45974.242468518518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45974.242468518518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45974.242468518518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45974.242468518518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45974.242468518518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45974.242468518518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45974.242468518518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45974.242468518518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45974.242468518518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45974.242468518518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45974.242468518518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45974.242468518518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45974.242468518518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45974.242468518518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45974.242468518518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45974.242468518518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45974.242468518518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45974.242468518518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45974.242468518518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45974.242468518518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45974.242468518518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45974.242468518518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45974.242468518518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45974.242468518518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45974.242468518518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45974.242468518518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45974.242468518518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45974.242468518518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45974.242468518518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45974.242468518518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45974.242468518518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45974.242468518518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45974.242468518518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45974.242468518518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45974.242468518518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45974.242468518518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45974.242468518518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45974.242468518518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45974.242468518518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45974.242468518518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45974.242468518518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45974.242468518518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45974.242468518518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45974.242468518518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45974.242468518518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45974.242468518518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45974.242468518518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45974.242468518518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45974.242468518518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45974.242468518518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45974.242468518518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45974.242468518518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45974.242468518518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45974.242468518518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45974.242468518518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45974.242468518518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45974.242468518518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45974.242468518518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45974.242468518518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45974.242468518518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45974.242468518518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45974.242468518518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45974.242468518518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45974.242468518518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45974.242468518518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45974.242468518518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45974.242468518518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45974.242468518518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45974.242468518518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45974.242468518518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45974.242468518518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45974.242468518518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45974.242468518518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45974.242468518518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45974.242468518518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45974.242468518518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45974.242468518518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45974.242468518518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45974.242468518518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45974.242468518518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45974.242468518518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45974.242468518518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45974.242468518518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45974.242468518518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45974.242468518518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45974.242468518518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45974.242468518518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45974.242468518518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45974.242468518518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45974.242468518518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45974.242468518518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45974.242468518518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45974.242468518518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45974.242468518518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45974.242468518518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45974.242468518518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45974.242468518518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45974.242468518518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45974.242468518518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45974.242468518518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45974.242468518518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45974.242468518518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45974.242468518518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45974.242468518518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45974.242468518518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45974.242468518518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45974.242468518518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45974.242468518518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45974.242468518518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45974.242468518518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45974.242468518518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45974.242468518518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45974.242468518518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45974.242468518518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45974.242468518518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45974.242468518518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45974.242468518518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45974.242468518518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45974.242468518518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45974.242468518518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45974.242468518518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45974.242468518518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45974.242468518518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45974.242468518518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45974.242468518518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45974.242468518518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45974.242468518518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45974.242468518518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45974.242468518518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45974.242468518518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45974.242468518518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45974.242468518518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45974.242468518518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45974.242468518518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45974.242468518518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45974.242468518518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45974.242468518518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45974.242468518518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45974.242468518518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45974.242468518518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45974.242468518518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45974.242468518518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45974.242468518518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45974.242468518518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45974.242468518518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45974.242468518518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45974.242468518518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45974.242468518518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45974.242468518518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45974.242468518518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45974.242468518518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45974.242468518518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45974.242468518518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45974.242468518518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45974.242468518518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45974.242468518518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45974.242468518518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45974.242468518518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45974.242468518518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45974.242468518518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45974.242468518518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45974.242468518518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45974.242468518518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45974.242468518518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45974.242468518518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45974.242468518518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45974.242468518518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45974.242468518518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45974.242468518518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45974.242468518518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45974.242468518518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45974.242468518518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45974.242468518518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45974.242468518518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45974.242468518518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45974.242468518518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45974.242468518518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45974.242468518518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45974.242468518518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45974.242468518518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45974.242468518518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45974.242468518518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45974.242468518518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45974.242468518518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45974.242468518518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45974.242468518518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45974.242468518518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45974.242468518518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45974.242468518518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45974.242468518518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45974.242468518518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45974.242468518518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45974.242468518518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45974.242468518518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45974.242468518518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45974.242468518518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45974.242468518518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45974.242468518518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45974.242468518518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45974.242468518518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45974.242468518518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45974.242468518518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45974.242468518518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45974.242468518518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45974.242468518518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45974.242468518518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45974.242468518518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45974.242468518518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45974.242468518518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45974.242468518518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45974.242468518518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45974.242468518518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45974.242468518518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45974.242468518518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45974.242468518518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45974.242468518518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45974.242468518518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45974.242468518518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45974.242468518518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45974.242468518518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45974.242468518518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45974.242468518518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45974.242468518518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45974.242468518518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45974.242468518518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45974.242468518518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45974.242468518518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45974.242468518518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45974.242468518518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45974.242468518518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45974.242468518518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45974.242468518518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45974.242468518518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45974.242468518518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45974.242468518518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45974.242468518518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45974.242468518518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45974.242468518518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45974.242468518518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45974.242468518518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45974.242468518518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45974.242468518518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45974.242468518518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45974.242468518518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45974.242468518518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45974.242468518518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45974.242468518518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45974.242468518518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45974.242468518518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45974.242468518518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45974.242468518518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45974.242468518518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45974.242468518518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45974.242468518518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45974.242468518518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45974.242468518518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45974.242468518518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45974.242468518518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45974.242468518518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45974.242468518518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45974.242468518518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45974.242468518518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45974.242468518518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45974.242468518518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45974.242468518518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45974.242468518518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45974.242468518518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45974.242468518518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45974.242468518518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45974.242468518518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45974.242468518518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45974.242468518518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45974.242468518518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45974.242468518518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45974.242468518518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45974.242468518518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45974.242468518518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45974.242468518518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45974.242468518518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45974.242468518518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45974.242468518518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45974.242468518518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45974.242468518518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45974.242468518518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45974.242468518518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45974.242468518518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45974.242468518518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45974.242468518518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45974.242468518518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45974.242468518518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45974.242468518518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45974.242468518518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45974.242468518518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45974.242468518518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45974.242468518518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45974.242468518518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45974.242468518518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45974.242468518518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45974.242468518518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45974.242468518518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45974.242468518518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45974.242468518518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45974.242468518518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45974.242468518518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45974.242468518518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45974.242468518518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45974.242468518518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45974.242468518518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45974.242468518518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45974.242468518518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45974.242468518518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45974.242468518518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45974.242468518518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45974.242468518518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45974.242468518518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45974.242468518518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45974.242468518518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45974.242468518518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45974.242468518518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45974.242468518518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45974.242468518518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45974.242468518518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45974.242468518518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45974.242468518518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45974.242468518518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45974.242468518518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45974.242468518518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45974.242468518518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45974.242468518518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45974.242468518518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45974.242468518518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45974.242468518518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45974.242468518518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45974.242468518518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45974.242468518518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45974.242468518518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45974.242468518518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45974.242468518518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45974.242468518518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45974.242468518518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45974.242468518518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45974.242468518518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45974.242468518518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45974.242468518518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45974.242468518518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45974.242468518518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45974.242468518518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45974.242468518518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45974.242468518518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45974.242468518518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45974.242468518518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45974.242468518518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45974.242468518518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45974.242468518518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45974.242468518518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45974.242468518518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45974.242468518518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45974.242468518518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45974.242468518518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45974.242468518518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45974.242468518518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45974.242468518518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45974.242468518518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45974.242468518518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45974.242468518518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45974.242468518518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45974.242468518518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45974.242468518518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45974.242468518518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45974.242468518518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45974.242468518518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45974.242468518518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45974.242468518518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45974.242468518518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45974.242468518518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45974.242468518518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45974.242468518518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45974.242468518518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45974.242468518518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45974.242468518518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45974.242468518518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45974.242468518518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45974.242468518518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45974.242468518518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45974.242468518518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45974.242468518518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45974.242468518518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45974.242468518518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45974.242468518518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45974.242468518518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45974.242468518518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45974.242468518518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45974.242468518518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45974.242468518518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45974.242468518518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45974.242468518518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45974.242468518518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45974.242468518518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45974.242468518518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45974.242468518518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45974.242468518518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45974.242468518518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45974.242468518518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45974.242468518518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45974.242468518518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45974.242468518518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45974.242468518518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45974.242468518518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45974.242468518518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45974.242468518518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45974.242468518518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45974.242468518518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45974.242468518518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45974.242468518518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45974.242468518518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45974.242468518518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45974.242468518518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45974.242468518518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45974.242468518518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45974.242468518518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45974.242468518518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45974.242468518518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45974.242468518518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45974.242468518518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45974.242468518518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45974.242468518518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45974.242468518518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45974.242468518518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45974.242468518518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45974.242468518518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45974.242468518518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45974.242468518518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45974.242468518518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45974.242468518518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45974.242468518518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45974.242468518518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45974.242468518518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45974.242468518518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45974.242468518518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45974.242468518518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45974.242468518518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45974.242468518518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45974.242468518518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45974.242468518518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45974.242468518518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45974.242468518518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45974.242468518518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45974.242468518518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45974.242468518518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45974.242468518518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45974.242468518518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45974.242468518518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45974.242468518518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45974.242468518518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45974.242468518518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45974.242468518518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45974.242468518518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45974.242468518518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45974.242468518518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45974.242468518518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45974.242468518518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45974.242468518518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45974.242468518518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45974.242468518518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45974.242468518518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45974.242468518518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45974.242468518518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45974.242468518518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45974.242468518518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45974.242468518518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45974.242468518518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45974.242468518518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45974.242468518518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45974.242468518518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45974.242468518518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45974.242468518518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45974.242468518518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45974.242468518518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45974.242468518518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45974.242468518518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45974.242468518518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45974.242468518518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45974.242468518518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45974.242468518518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45974.242468518518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45974.242468518518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45974.242468518518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45974.242468518518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45974.242468518518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45974.242468518518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45974.242468518518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45974.242468518518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45974.242468518518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45974.242468518518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45974.242468518518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45974.242468518518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45974.242468518518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45974.242468518518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45974.242468518518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45974.242468518518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45974.242468518518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45974.242468518518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45974.242468518518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45974.242468518518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45974.242468518518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45974.242468518518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45974.242468518518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45974.242468518518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45974.242468518518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45974.242468518518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45974.242468518518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45974.242468518518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45974.242468518518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45974.242468518518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45974.242468518518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45974.242468518518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45974.242468518518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45974.242468518518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45974.242468518518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45974.242468518518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45974.242468518518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45974.242468518518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45974.242468518518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45974.242468518518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45974.242468518518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45974.242468518518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45974.242468518518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45974.242468518518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45974.242468518518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45974.242468518518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45974.242468518518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45974.242468518518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45974.242468518518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45974.242468518518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45974.242468518518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45974.242468518518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45974.242468518518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45974.242468518518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45974.242468518518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45974.242468518518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45974.242468518518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45974.242468518518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45974.242468518518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45974.242468518518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45974.242468518518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45974.242468518518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45974.242468518518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45974.242468518518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45974.242468518518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45974.242468518518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45974.242468518518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45974.242468518518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45974.242468518518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45974.242468518518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45974.242468518518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45974.242468518518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45974.242468518518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45974.242468518518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45974.242468518518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45974.242468518518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45974.242468518518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45974.242468518518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45974.242468518518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45974.242468518518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45974.242468518518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45974.242468518518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45974.242468518518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45974.242468518518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45974.242468518518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45974.242468518518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45974.242468518518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45974.242468518518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45974.242468518518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45974.242468518518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45974.242468518518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45974.242468518518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45974.242468518518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45974.242468518518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45974.242468518518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45974.242468518518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45974.242468518518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45974.242468518518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45974.242468518518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45974.242468518518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45974.242468518518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45974.242468518518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45974.242468518518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45974.242468518518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45974.242468518518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45974.242468518518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45974.242468518518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45974.242468518518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45974.242468518518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45974.242468518518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45974.242468518518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45974.242468518518</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270.76175092592166</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45974.242468518518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45974.242468518518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45974.242468518518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45974.242468518518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45974.242468518518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45974.242468518518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45974.242468518518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45974.242468518518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45974.242468518518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45974.242468518518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45974.242468518518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45974.242468518518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45974.242468518518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45974.242468518518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45974.242468518518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45974.242468518518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45974.242468518518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45974.242468518518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45974.242468518518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45974.242468518518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45974.242468518518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45974.242468518518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45974.242468518518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45974.242468518518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45974.242468518518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45974.242468518518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45974.242468518518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45974.242468518518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45974.242468518518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45974.242468518518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45974.242468518518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45974.242468518518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45974.242468518518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45974.242468518518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45974.242468518518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45974.242468518518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45974.242468518518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45974.242468518518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45974.242468518518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45974.242468518518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45974.242468518518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45974.242468518518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45974.242468518518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45974.242468518518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45974.242468518518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45974.242468518518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45974.242468518518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45974.242468518518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45974.242468518518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45974.242468518518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45974.242468518518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45974.242468518518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45974.242468518518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45974.242468518518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45974.242468518518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45974.242468518518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45974.242468518518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45974.242468518518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45974.242468518518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45974.242468518518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45974.242468518518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45974.242468518518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45974.242468518518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45974.242468518518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45974.242468518518</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82.410408333329542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48.053591203701217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15" ca="1" si="1">IFERROR(NOW()-F4,"")</f>
        <v>25.581357407405449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45974.242468518518</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45974.242468518518</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45974.242468518518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45974.242468518518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45974.242468518518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45974.242468518518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45974.242468518518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45974.242468518518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45974.242468518518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45974.242468518518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45974.242468518518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45974.242468518518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45974.242468518518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45974.242468518518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45974.242468518518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45974.242468518518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45974.242468518518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45974.242468518518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45974.242468518518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45974.242468518518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45974.242468518518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45974.242468518518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45974.242468518518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45974.242468518518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45974.242468518518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45974.242468518518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45974.242468518518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45974.242468518518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45974.242468518518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45974.242468518518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45974.242468518518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45974.242468518518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45974.242468518518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45974.242468518518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45974.242468518518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45974.242468518518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45974.242468518518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45974.242468518518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45974.242468518518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45974.242468518518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45974.242468518518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45974.242468518518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45974.242468518518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45974.242468518518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45974.242468518518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45974.242468518518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45974.242468518518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45974.242468518518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45974.242468518518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45974.242468518518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45974.242468518518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45974.242468518518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45974.242468518518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45974.242468518518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45974.242468518518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45974.242468518518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45974.242468518518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45974.242468518518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45974.242468518518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45974.242468518518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45974.242468518518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45974.242468518518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45974.242468518518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45974.242468518518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45974.242468518518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45974.242468518518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45974.242468518518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45974.242468518518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45974.242468518518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45974.242468518518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45974.242468518518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45974.242468518518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45974.242468518518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45974.242468518518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45974.242468518518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45974.242468518518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45974.242468518518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45974.242468518518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45974.242468518518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45974.242468518518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45974.242468518518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45974.242468518518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45974.242468518518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45974.242468518518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45974.242468518518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45974.242468518518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45974.242468518518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45974.242468518518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45974.242468518518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45974.242468518518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45974.242468518518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45974.242468518518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45974.242468518518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45974.242468518518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45974.242468518518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45974.242468518518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45974.242468518518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45974.242468518518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45974.242468518518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45974.242468518518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45974.242468518518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45974.242468518518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45974.242468518518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45974.242468518518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45974.242468518518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45974.242468518518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45974.242468518518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45974.242468518518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45974.242468518518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45974.242468518518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45974.242468518518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45974.242468518518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45974.242468518518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45974.242468518518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45974.242468518518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45974.242468518518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45974.242468518518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45974.242468518518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45974.242468518518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45974.242468518518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45974.242468518518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45974.242468518518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45974.242468518518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45974.242468518518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45974.242468518518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45974.242468518518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45974.242468518518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45974.242468518518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45974.242468518518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45974.242468518518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45974.242468518518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45974.242468518518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45974.242468518518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45974.242468518518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45974.242468518518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45974.242468518518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45974.242468518518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45974.242468518518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45974.242468518518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45974.242468518518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45974.242468518518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45974.242468518518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45974.242468518518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45974.242468518518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45974.242468518518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45974.242468518518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45974.242468518518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45974.242468518518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45974.242468518518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45974.242468518518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45974.242468518518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45974.242468518518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45974.242468518518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45974.242468518518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45974.242468518518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45974.242468518518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45974.242468518518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45974.242468518518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45974.242468518518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45974.242468518518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45974.242468518518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45974.242468518518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45974.242468518518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45974.242468518518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45974.242468518518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45974.242468518518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45974.242468518518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45974.242468518518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45974.242468518518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45974.242468518518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45974.242468518518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45974.242468518518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45974.242468518518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45974.242468518518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45974.242468518518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45974.242468518518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45974.242468518518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45974.242468518518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45974.242468518518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45974.242468518518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45974.242468518518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45974.242468518518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45974.242468518518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45974.242468518518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45974.242468518518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45974.242468518518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45974.242468518518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45974.242468518518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45974.242468518518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45974.242468518518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45974.242468518518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45974.242468518518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45974.242468518518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45974.242468518518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45974.242468518518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45974.242468518518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45974.242468518518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45974.242468518518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45974.242468518518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45974.242468518518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45974.242468518518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45974.242468518518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45974.242468518518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45974.242468518518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45974.242468518518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45974.242468518518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45974.242468518518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45974.242468518518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45974.242468518518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45974.242468518518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45974.242468518518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45974.242468518518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45974.242468518518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45974.242468518518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45974.242468518518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45974.242468518518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45974.242468518518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45974.242468518518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45974.242468518518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45974.242468518518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45974.242468518518</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tabSelected="1" workbookViewId="0">
      <selection activeCell="K4" sqref="K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39117</v>
      </c>
      <c r="B2" s="141" t="str">
        <f>IFERROR(VLOOKUP(D2,DB!A:K,11,0),"")</f>
        <v>R6</v>
      </c>
      <c r="C2" s="142">
        <v>1</v>
      </c>
      <c r="D2" s="141" t="s">
        <v>30913</v>
      </c>
      <c r="E2" s="124" t="s">
        <v>39021</v>
      </c>
      <c r="F2" s="151">
        <v>45973.331250000003</v>
      </c>
      <c r="G2" s="105">
        <f t="shared" ref="G2:G48" ca="1" si="0">IFERROR(NOW()-F2,"-")</f>
        <v>0.91121851851494284</v>
      </c>
      <c r="H2" s="143">
        <v>45973.190428240741</v>
      </c>
      <c r="I2" s="141" t="str">
        <f>IFERROR(VLOOKUP(D2,DB!A:F,6,0),"")</f>
        <v>SCECO</v>
      </c>
      <c r="J2" s="141" t="str">
        <f>IFERROR(VLOOKUP(D2,DB!A:G,7,0),"")</f>
        <v>Good</v>
      </c>
      <c r="K2" s="144" t="s">
        <v>39118</v>
      </c>
      <c r="L2" s="145" t="str">
        <f>IFERROR(VLOOKUP(D2,DB!A:I,9,0),"")</f>
        <v>Latis</v>
      </c>
    </row>
    <row r="3" spans="1:16382" ht="31.5" customHeight="1">
      <c r="A3" s="140" t="s">
        <v>39119</v>
      </c>
      <c r="B3" s="141" t="str">
        <f>IFERROR(VLOOKUP(D3,DB!A:K,11,0),"")</f>
        <v>R6</v>
      </c>
      <c r="C3" s="142">
        <v>1</v>
      </c>
      <c r="D3" s="141" t="s">
        <v>36879</v>
      </c>
      <c r="E3" s="124" t="s">
        <v>39021</v>
      </c>
      <c r="F3" s="151">
        <v>45973.978807870371</v>
      </c>
      <c r="G3" s="105">
        <f t="shared" ca="1" si="0"/>
        <v>0.26366064814646961</v>
      </c>
      <c r="H3" s="143">
        <v>45973.973182870373</v>
      </c>
      <c r="I3" s="141" t="str">
        <f>IFERROR(VLOOKUP(D3,DB!A:F,6,0),"")</f>
        <v>Generator-SG</v>
      </c>
      <c r="J3" s="141" t="str">
        <f>IFERROR(VLOOKUP(D3,DB!A:G,7,0),"")</f>
        <v>Dead</v>
      </c>
      <c r="K3" s="144" t="s">
        <v>39120</v>
      </c>
      <c r="L3" s="145" t="str">
        <f>IFERROR(VLOOKUP(D3,DB!A:I,9,0),"")</f>
        <v>Latis</v>
      </c>
    </row>
    <row r="4" spans="1:16382" ht="31.5" customHeight="1">
      <c r="A4" s="140"/>
      <c r="B4" s="141" t="str">
        <f>IFERROR(VLOOKUP(D4,DB!A:K,11,0),"")</f>
        <v/>
      </c>
      <c r="C4" s="142"/>
      <c r="D4" s="141"/>
      <c r="E4" s="124"/>
      <c r="F4" s="143"/>
      <c r="G4" s="105">
        <f t="shared" ca="1" si="0"/>
        <v>45974.242468518518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59"/>
      <c r="E5" s="124"/>
      <c r="F5" s="143"/>
      <c r="G5" s="105">
        <f t="shared" ca="1" si="0"/>
        <v>45974.242468518518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45974.242468518518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45974.242468518518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45974.242468518518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45974.242468518518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45974.242468518518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45974.242468518518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45974.242468518518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45974.242468518518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45974.242468518518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45974.242468518518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45974.242468518518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45974.242468518518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45974.242468518518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45974.242468518518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45974.242468518518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45974.242468518518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45974.242468518518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45974.242468518518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45974.242468518518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45974.242468518518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45974.242468518518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45974.242468518518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45974.242468518518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45974.242468518518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45974.242468518518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45974.242468518518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45974.242468518518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45974.242468518518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45974.242468518518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45974.242468518518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45974.242468518518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45974.242468518518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45974.242468518518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45974.242468518518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45974.242468518518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45974.242468518518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45974.242468518518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45974.242468518518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45974.242468518518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45974.242468518518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45974.242468518518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45974.242468518518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45974.242468518518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45974.242468518518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45974.242468518518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45974.242468518518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45974.242468518518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45974.242468518518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45974.242468518518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45974.242468518518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45974.242468518518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45974.242468518518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45974.242468518518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45974.242468518518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45974.242468518518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45974.242468518518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45974.242468518518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45974.242468518518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45974.242468518518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45974.242468518518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45974.242468518518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45974.242468518518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45974.242468518518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45974.242468518518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45974.242468518518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45974.242468518518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45974.242468518518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45974.242468518518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45974.242468518518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45974.242468518518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45974.242468518518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45974.242468518518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45974.242468518518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45974.242468518518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45974.242468518518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45974.242468518518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45974.242468518518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45974.242468518518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45974.242468518518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45974.242468518518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45974.242468518518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45974.242468518518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45974.242468518518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45974.242468518518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45974.242468518518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45974.242468518518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45974.242468518518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45974.242468518518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45974.242468518518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45974.242468518518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45974.242468518518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45974.242468518518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45974.242468518518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45974.242468518518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45974.242468518518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45974.242468518518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45974.242468518518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45974.242468518518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45974.242468518518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45974.242468518518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45974.242468518518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45974.242468518518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45974.242468518518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45974.242468518518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45974.242468518518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45974.242468518518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45974.242468518518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45974.242468518518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45974.242468518518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45974.242468518518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45974.242468518518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45974.242468518518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45974.242468518518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45974.242468518518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45974.242468518518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45974.242468518518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45974.242468518518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45974.242468518518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45974.242468518518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45974.242468518518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45974.242468518518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45974.242468518518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45974.242468518518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45974.242468518518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45974.242468518518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45974.242468518518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45974.242468518518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45974.242468518518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45974.242468518518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45974.242468518518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45974.242468518518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45974.242468518518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45974.242468518518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45974.242468518518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45974.242468518518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45974.242468518518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45974.242468518518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45974.242468518518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45974.242468518518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45974.242468518518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45974.242468518518</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2025-11-13T02:51:10Z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