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97" documentId="120_S{2AC9BD13-BADA-5192-A53E-5A8FF88502F6}" xr6:coauthVersionLast="47" xr6:coauthVersionMax="47" xr10:uidLastSave="{F5AC2203-F87F-4BD5-9A64-11DA9084F9CC}"/>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<sst xmlns="http://schemas.openxmlformats.org/spreadsheetml/2006/main" count="180280" uniqueCount="39125">
  <si>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</si>
  <si>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</si>
  <si>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</si>
  <si>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</si>
  <si>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</si>
  <si>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</si>
  <si>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</si>
  <si>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</si>
  <si>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</si>
  <si>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</si>
  <si>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</si>
  <si>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</si>
  <si>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</si>
  <si>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</si>
  <si>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</si>
  <si>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</si>
  <si>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</si>
  <si>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</si>
  <si>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</si>
  <si>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</si>
  <si>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</si>
  <si>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</si>
  <si>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</si>
  <si>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</si>
  <si>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</si>
  <si>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</si>
  <si>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</si>
  <si>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</si>
  <si>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</si>
  <si>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</si>
  <si>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</si>
  <si>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</si>
  <si>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</si>
  <si>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</si>
  <si>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</si>
  <si>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</si>
  <si>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</si>
  <si>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</si>
  <si>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</si>
  <si>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</si>
  <si>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</si>
  <si>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</si>
  <si>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</si>
  <si>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</si>
  <si>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</si>
  <si>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</si>
  <si>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</si>
  <si>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</si>
  <si>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</si>
  <si>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</si>
  <si>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</si>
  <si>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</si>
  <si>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</si>
  <si>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</si>
  <si>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</si>
  <si>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</si>
  <si>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</si>
  <si>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</si>
  <si>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</si>
  <si>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</si>
  <si>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</si>
  <si>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</si>
  <si>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</si>
  <si>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</si>
  <si>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</si>
  <si>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</si>
  <si>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</si>
  <si>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</si>
  <si>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</si>
  <si>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</si>
  <si>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</si>
  <si>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</si>
  <si>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</si>
  <si>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</si>
  <si>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</si>
  <si>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</si>
  <si>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</si>
  <si>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</si>
  <si>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</si>
  <si>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</si>
  <si>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</si>
  <si>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</si>
  <si>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</si>
  <si>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</si>
  <si>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</si>
  <si>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</si>
  <si>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</si>
  <si>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</si>
  <si>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</si>
  <si>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</si>
  <si>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</si>
  <si>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</si>
  <si>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</si>
  <si>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</si>
  <si>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</si>
  <si>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</si>
  <si>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</si>
  <si>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</si>
  <si>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</si>
  <si>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</si>
  <si>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</si>
  <si>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</si>
  <si>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</si>
  <si>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</si>
  <si>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</si>
  <si>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</si>
  <si>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</si>
  <si>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</si>
  <si>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</si>
  <si>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</si>
  <si>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</si>
  <si>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</si>
  <si>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</si>
  <si>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</si>
  <si>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</si>
  <si>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</si>
  <si>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</si>
  <si>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</si>
  <si>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</si>
  <si>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</si>
  <si>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</si>
  <si>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</si>
  <si>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</si>
  <si>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</si>
  <si>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</si>
  <si>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</si>
  <si>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</si>
  <si>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</si>
  <si>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</si>
  <si>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</si>
  <si>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</si>
  <si>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</si>
  <si>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</si>
  <si>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</si>
  <si>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</si>
  <si>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</si>
  <si>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</si>
  <si>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</si>
  <si>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</si>
  <si>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</si>
  <si>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</si>
  <si>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</si>
  <si>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</si>
  <si>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</si>
  <si>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</si>
  <si>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</si>
  <si>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</si>
  <si>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</si>
  <si>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</si>
  <si>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</si>
  <si>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</si>
  <si>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</si>
  <si>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</si>
  <si>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</si>
  <si>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</si>
  <si>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</si>
  <si>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</si>
  <si>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</si>
  <si>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</si>
  <si>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</si>
  <si>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</si>
  <si>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</si>
  <si>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</si>
  <si>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</si>
  <si>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</si>
  <si>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</si>
  <si>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</si>
  <si>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</si>
  <si>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</si>
  <si>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</si>
  <si>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</si>
  <si>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</si>
  <si>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</si>
  <si>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</si>
  <si>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</si>
  <si>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</si>
  <si>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</si>
  <si>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</si>
  <si>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</si>
  <si>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</si>
  <si>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</si>
  <si>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</si>
  <si>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</si>
  <si>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</si>
  <si>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</si>
  <si>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</si>
  <si>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</si>
  <si>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</si>
  <si>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</si>
  <si>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</si>
  <si>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</si>
  <si>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</si>
  <si>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</si>
  <si>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</si>
  <si>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</si>
  <si>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</si>
  <si>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</si>
  <si>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</si>
  <si>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</si>
  <si>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</si>
  <si>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</si>
  <si>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</si>
  <si>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</si>
  <si>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</si>
  <si>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</si>
  <si>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</si>
  <si>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</si>
  <si>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</si>
  <si>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</si>
  <si>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</si>
  <si>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</si>
  <si>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</si>
  <si>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</si>
  <si>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</si>
  <si>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</si>
  <si>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</si>
  <si>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</si>
  <si>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</si>
  <si>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</si>
  <si>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</si>
  <si>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</si>
  <si>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</si>
  <si>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</si>
  <si>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</si>
  <si>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</si>
  <si>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</si>
  <si>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</si>
  <si>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</si>
  <si>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</si>
  <si>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</si>
  <si>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</si>
  <si>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</si>
  <si>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</si>
  <si>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</si>
  <si>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</si>
  <si>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</si>
  <si>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</si>
  <si>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</si>
  <si>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</si>
  <si>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</si>
  <si>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</si>
  <si>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</si>
  <si>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</si>
  <si>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</si>
  <si>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</si>
  <si>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</si>
  <si>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</si>
  <si>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</si>
  <si>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</si>
  <si>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</si>
  <si>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</si>
  <si>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</si>
  <si>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</si>
  <si>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</si>
  <si>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</si>
  <si>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</si>
  <si>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</si>
  <si>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</si>
  <si>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</si>
  <si>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</si>
  <si>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</si>
  <si>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</si>
  <si>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</si>
  <si>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</si>
  <si>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</si>
  <si>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</si>
  <si>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</si>
  <si>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</si>
  <si>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</si>
  <si>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</si>
  <si>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</si>
  <si>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</si>
  <si>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</si>
  <si>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</si>
  <si>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</si>
  <si>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</si>
  <si>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</si>
  <si>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</si>
  <si>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</si>
  <si>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</si>
  <si>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</si>
  <si>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</si>
  <si>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</si>
  <si>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</si>
  <si>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</si>
  <si>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</si>
  <si>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</si>
  <si>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</si>
  <si>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</si>
  <si>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</si>
  <si>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</si>
  <si>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</si>
  <si>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</si>
  <si>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</si>
  <si>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</si>
  <si>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</si>
  <si>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</si>
  <si>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</si>
  <si>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</si>
  <si>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</si>
  <si>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</si>
  <si>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</si>
  <si>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</si>
  <si>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</si>
  <si>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</si>
  <si>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</si>
  <si>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</si>
  <si>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</si>
  <si>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</si>
  <si>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</si>
  <si>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</si>
  <si>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</si>
  <si>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</si>
  <si>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</si>
  <si>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</si>
  <si>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</si>
  <si>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</si>
  <si>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</si>
  <si>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</si>
  <si>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</si>
  <si>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</si>
  <si>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</si>
  <si>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</si>
  <si>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</si>
  <si>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</si>
  <si>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</si>
  <si>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</si>
  <si>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</si>
  <si>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</si>
  <si>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</si>
  <si>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</si>
  <si>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</si>
  <si>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</si>
  <si>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</si>
  <si>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</si>
  <si>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</si>
  <si>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</si>
  <si>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</si>
  <si>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</si>
  <si>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</si>
  <si>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</si>
  <si>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</si>
  <si>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</si>
  <si>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</si>
  <si>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</si>
  <si>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</si>
  <si>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</si>
  <si>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</si>
  <si>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</si>
  <si>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</si>
  <si>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</si>
  <si>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</si>
  <si>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</si>
  <si>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</si>
  <si>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</si>
  <si>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</si>
  <si>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</si>
  <si>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</si>
  <si>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</si>
  <si>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</si>
  <si>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</si>
  <si>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</si>
  <si>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</si>
  <si>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</si>
  <si>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</si>
  <si>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</si>
  <si>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</si>
  <si>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</si>
  <si>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</si>
  <si>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</si>
  <si>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</si>
  <si>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</si>
  <si>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</si>
  <si>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</si>
  <si>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</si>
  <si>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</si>
  <si>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</si>
  <si>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</si>
  <si>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</si>
  <si>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</si>
  <si>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</si>
  <si>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</si>
  <si>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</si>
  <si>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</si>
  <si>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</si>
  <si>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</si>
  <si>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</si>
  <si>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</si>
  <si>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</si>
  <si>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</si>
  <si>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</si>
  <si>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</si>
  <si>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</si>
  <si>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</si>
  <si>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</si>
  <si>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</si>
  <si>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</si>
  <si>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</si>
  <si>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</si>
  <si>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</si>
  <si>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</si>
  <si>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</si>
  <si>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</si>
  <si>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</si>
  <si>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</si>
  <si>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</si>
  <si>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</si>
  <si>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</si>
  <si>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</si>
  <si>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</si>
  <si>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</si>
  <si>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</si>
  <si>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</si>
  <si>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</si>
  <si>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</si>
  <si>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</si>
  <si>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</si>
  <si>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</si>
  <si>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</si>
  <si>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</si>
  <si>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</si>
  <si>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</si>
  <si>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</si>
  <si>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</si>
  <si>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</si>
  <si>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</si>
  <si>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</si>
  <si>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</si>
  <si>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</si>
  <si>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</si>
  <si>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</si>
  <si>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</si>
  <si>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</si>
  <si>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</si>
  <si>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</si>
  <si>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</si>
  <si>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</si>
  <si>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</si>
  <si>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</si>
  <si>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</si>
  <si>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</si>
  <si>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</si>
  <si>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</si>
  <si>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</si>
  <si>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</si>
  <si>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</si>
  <si>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</si>
  <si>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</si>
  <si>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</si>
  <si>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</si>
  <si>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</si>
  <si>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</si>
  <si>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</si>
  <si>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</si>
  <si>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</si>
  <si>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</si>
  <si>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</si>
  <si>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</si>
  <si>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</si>
  <si>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</si>
  <si>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</si>
  <si>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</si>
  <si>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</si>
  <si>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</si>
  <si>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</si>
  <si>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</si>
  <si>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</si>
  <si>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</si>
  <si>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</si>
  <si>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</si>
  <si>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</si>
  <si>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</si>
  <si>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</si>
  <si>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</si>
  <si>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</si>
  <si>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</si>
  <si>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</si>
  <si>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</si>
  <si>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</si>
  <si>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</si>
  <si>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</si>
  <si>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</si>
  <si>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</si>
  <si>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</si>
  <si>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</si>
  <si>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</si>
  <si>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</si>
  <si>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</si>
  <si>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</si>
  <si>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</si>
  <si>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</si>
  <si>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</si>
  <si>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</si>
  <si>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</si>
  <si>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</si>
  <si>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</si>
  <si>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</si>
  <si>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</si>
  <si>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</si>
  <si>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</si>
  <si>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</si>
  <si>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</si>
  <si>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</si>
  <si>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</si>
  <si>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</si>
  <si>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</si>
  <si>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</si>
  <si>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</si>
  <si>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</si>
  <si>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</si>
  <si>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</si>
  <si>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</si>
  <si>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</si>
  <si>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</si>
  <si>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</si>
  <si>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</si>
  <si>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</si>
  <si>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</si>
  <si>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</si>
  <si>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</si>
  <si>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</si>
  <si>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</si>
  <si>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</si>
  <si>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</si>
  <si>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</si>
  <si>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</si>
  <si>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</si>
  <si>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</si>
  <si>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</si>
  <si>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</si>
  <si>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</si>
  <si>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</si>
  <si>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</si>
  <si>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</si>
  <si>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</si>
  <si>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</si>
  <si>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</si>
  <si>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</si>
  <si>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</si>
  <si>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</si>
  <si>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</si>
  <si>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</si>
  <si>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</si>
  <si>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</si>
  <si>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</si>
  <si>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</si>
  <si>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</si>
  <si>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</si>
  <si>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</si>
  <si>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</si>
  <si>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</si>
  <si>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</si>
  <si>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</si>
  <si>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</si>
  <si>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</si>
  <si>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</si>
  <si>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</si>
  <si>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</si>
  <si>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</si>
  <si>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</si>
  <si>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</si>
  <si>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</si>
  <si>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</si>
  <si>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</si>
  <si>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</si>
  <si>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</si>
  <si>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</si>
  <si>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</si>
  <si>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</si>
  <si>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</si>
  <si>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</si>
  <si>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</si>
  <si>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</si>
  <si>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</si>
  <si>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</si>
  <si>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</si>
  <si>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</si>
  <si>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</si>
  <si>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</si>
  <si>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</si>
  <si>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</si>
  <si>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</si>
  <si>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</si>
  <si>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</si>
  <si>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</si>
  <si>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</si>
  <si>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</si>
  <si>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</si>
  <si>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</si>
  <si>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</si>
  <si>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</si>
  <si>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</si>
  <si>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</si>
  <si>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</si>
  <si>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</si>
  <si>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</si>
  <si>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</si>
  <si>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</si>
  <si>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</si>
  <si>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</si>
  <si>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</si>
  <si>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</si>
  <si>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</si>
  <si>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</si>
  <si>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</si>
  <si>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</si>
  <si>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</si>
  <si>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</si>
  <si>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</si>
  <si>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</si>
  <si>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</si>
  <si>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</si>
  <si>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</si>
  <si>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</si>
  <si>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</si>
  <si>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</si>
  <si>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</si>
  <si>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</si>
  <si>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</si>
  <si>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</si>
  <si>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</si>
  <si>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</si>
  <si>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</si>
  <si>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</si>
  <si>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</si>
  <si>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</si>
  <si>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</si>
  <si>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</si>
  <si>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</si>
  <si>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</si>
  <si>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</si>
  <si>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</si>
  <si>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</si>
  <si>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</si>
  <si>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</si>
  <si>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</si>
  <si>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</si>
  <si>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</si>
  <si>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</si>
  <si>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</si>
  <si>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</si>
  <si>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</si>
  <si>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</si>
  <si>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</si>
  <si>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</si>
  <si>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</si>
  <si>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</si>
  <si>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</si>
  <si>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</si>
  <si>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</si>
  <si>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</si>
  <si>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</si>
  <si>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</si>
  <si>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</si>
  <si>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</si>
  <si>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</si>
  <si>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</si>
  <si>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</si>
  <si>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</si>
  <si>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</si>
  <si>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</si>
  <si>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</si>
  <si>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</si>
  <si>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</si>
  <si>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</si>
  <si>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</si>
  <si>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</si>
  <si>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</si>
  <si>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</si>
  <si>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</si>
  <si>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</si>
  <si>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</si>
  <si>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</si>
  <si>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</si>
  <si>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</si>
  <si>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</si>
  <si>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</si>
  <si>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</si>
  <si>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</si>
  <si>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</si>
  <si>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</si>
  <si>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</si>
  <si>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</si>
  <si>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</si>
  <si>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</si>
  <si>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</si>
  <si>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</si>
  <si>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</si>
  <si>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</si>
  <si>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</si>
  <si>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</si>
  <si>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</si>
  <si>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</si>
  <si>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</si>
  <si>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</si>
  <si>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</si>
  <si>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</si>
  <si>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</si>
  <si>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</si>
  <si>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</si>
  <si>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</si>
  <si>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</si>
  <si>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</si>
  <si>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</si>
  <si>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</si>
  <si>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</si>
  <si>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</si>
  <si>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</si>
  <si>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</si>
  <si>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</si>
  <si>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</si>
  <si>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</si>
  <si>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</si>
  <si>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</si>
  <si>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</si>
  <si>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</si>
  <si>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</si>
  <si>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</si>
  <si>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</si>
  <si>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</si>
  <si>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</si>
  <si>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</si>
  <si>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</si>
  <si>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</si>
  <si>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</si>
  <si>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</si>
  <si>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</si>
  <si>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</si>
  <si>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</si>
  <si>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</si>
  <si>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</si>
  <si>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</si>
  <si>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</si>
  <si>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</si>
  <si>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</si>
  <si>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</si>
  <si>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</si>
  <si>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</si>
  <si>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</si>
  <si>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</si>
  <si>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</si>
  <si>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</si>
  <si>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</si>
  <si>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</si>
  <si>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</si>
  <si>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</si>
  <si>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</si>
  <si>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</si>
  <si>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</si>
  <si>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</si>
  <si>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</si>
  <si>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</si>
  <si>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</si>
  <si>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</si>
  <si>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</si>
  <si>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</si>
  <si>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</si>
  <si>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</si>
  <si>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</si>
  <si>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</si>
  <si>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</si>
  <si>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</si>
  <si>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</si>
  <si>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</si>
  <si>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</si>
  <si>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</si>
  <si>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</si>
  <si>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</si>
  <si>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</si>
  <si>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</si>
  <si>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</si>
  <si>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</si>
  <si>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</si>
  <si>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</si>
  <si>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</si>
  <si>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</si>
  <si>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</si>
  <si>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</si>
  <si>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</si>
  <si>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</si>
  <si>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</si>
  <si>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</si>
  <si>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</si>
  <si>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</si>
  <si>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</si>
  <si>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</si>
  <si>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</si>
  <si>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</si>
  <si>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</si>
  <si>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</si>
  <si>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</si>
  <si>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</si>
  <si>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</si>
  <si>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</si>
  <si>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</si>
  <si>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</si>
  <si>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</si>
  <si>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</si>
  <si>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</si>
  <si>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</si>
  <si>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</si>
  <si>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</si>
  <si>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</si>
  <si>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</si>
  <si>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</si>
  <si>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</si>
  <si>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</si>
  <si>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</si>
  <si>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</si>
  <si>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</si>
  <si>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</si>
  <si>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</si>
  <si>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</si>
  <si>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</si>
  <si>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</si>
  <si>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</si>
  <si>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</si>
  <si>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</si>
  <si>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</si>
  <si>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</si>
  <si>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</si>
  <si>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</si>
  <si>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</si>
  <si>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</si>
  <si>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</si>
  <si>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</si>
  <si>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</si>
  <si>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</si>
  <si>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</si>
  <si>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</si>
  <si>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</si>
  <si>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</si>
  <si>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</si>
  <si>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</si>
  <si>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</si>
  <si>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</si>
  <si>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</si>
  <si>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</si>
  <si>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</si>
  <si>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</si>
  <si>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</si>
  <si>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</si>
  <si>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</si>
  <si>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</si>
  <si>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</si>
  <si>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</si>
  <si>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</si>
  <si>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</si>
  <si>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</si>
  <si>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</si>
  <si>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</si>
  <si>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</si>
  <si>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</si>
  <si>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</si>
  <si>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</si>
  <si>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</si>
  <si>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</si>
  <si>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</si>
  <si>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</si>
  <si>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</si>
  <si>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</si>
  <si>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</si>
  <si>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</si>
  <si>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</si>
  <si>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</si>
  <si>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</si>
  <si>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</si>
  <si>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</si>
  <si>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</si>
  <si>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</si>
  <si>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</si>
  <si>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</si>
  <si>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</si>
  <si>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</si>
  <si>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</si>
  <si>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</si>
  <si>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</si>
  <si>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</si>
  <si>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</si>
  <si>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</si>
  <si>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</si>
  <si>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</si>
  <si>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</si>
  <si>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</si>
  <si>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</si>
  <si>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</si>
  <si>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</si>
  <si>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</si>
  <si>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</si>
  <si>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</si>
  <si>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</si>
  <si>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</si>
  <si>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</si>
  <si>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</si>
  <si>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</si>
  <si>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</si>
  <si>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</si>
  <si>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</si>
  <si>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</si>
  <si>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</si>
  <si>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</si>
  <si>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</si>
  <si>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</si>
  <si>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</si>
  <si>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</si>
  <si>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</si>
  <si>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</si>
  <si>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</si>
  <si>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</si>
  <si>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</si>
  <si>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</si>
  <si>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</si>
  <si>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</si>
  <si>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</si>
  <si>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</si>
  <si>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</si>
  <si>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</si>
  <si>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</si>
  <si>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</si>
  <si>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</si>
  <si>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</si>
  <si>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</si>
  <si>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</si>
  <si>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</si>
  <si>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</si>
  <si>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</si>
  <si>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</si>
  <si>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</si>
  <si>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</si>
  <si>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</si>
  <si>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</si>
  <si>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</si>
  <si>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</si>
  <si>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</si>
  <si>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</si>
  <si>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</si>
  <si>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</si>
  <si>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</si>
  <si>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</si>
  <si>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</si>
  <si>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</si>
  <si>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</si>
  <si>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</si>
  <si>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</si>
  <si>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</si>
  <si>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</si>
  <si>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</si>
  <si>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</si>
  <si>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</si>
  <si>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</si>
  <si>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</si>
  <si>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</si>
  <si>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</si>
  <si>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</si>
  <si>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</si>
  <si>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</si>
  <si>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</si>
  <si>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</si>
  <si>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</si>
  <si>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</si>
  <si>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</si>
  <si>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</si>
  <si>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</si>
  <si>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</si>
  <si>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</si>
  <si>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</si>
  <si>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</si>
  <si>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</si>
  <si>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</si>
  <si>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</si>
  <si>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</si>
  <si>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</si>
  <si>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</si>
  <si>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</si>
  <si>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</si>
  <si>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</si>
  <si>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</si>
  <si>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</si>
  <si>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</si>
  <si>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</si>
  <si>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</si>
  <si>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</si>
  <si>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</si>
  <si>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</si>
  <si>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</si>
  <si>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</si>
  <si>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</si>
  <si>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</si>
  <si>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</si>
  <si>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</si>
  <si>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</si>
  <si>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</si>
  <si>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</si>
  <si>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</si>
  <si>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</si>
  <si>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</si>
  <si>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</si>
  <si>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</si>
  <si>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</si>
  <si>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</si>
  <si>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</si>
  <si>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</si>
  <si>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</si>
  <si>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</si>
  <si>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</si>
  <si>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</si>
  <si>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</si>
  <si>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</si>
  <si>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</si>
  <si>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</si>
  <si>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</si>
  <si>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</si>
  <si>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</si>
  <si>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</si>
  <si>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</si>
  <si>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</si>
  <si>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</si>
  <si>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</si>
  <si>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</si>
  <si>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</si>
  <si>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</si>
  <si>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</si>
  <si>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</si>
  <si>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</si>
  <si>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</si>
  <si>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</si>
  <si>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</si>
  <si>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</si>
  <si>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</si>
  <si>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</si>
  <si>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</si>
  <si>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</si>
  <si>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</si>
  <si>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</si>
  <si>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</si>
  <si>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</si>
  <si>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</si>
  <si>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</si>
  <si>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</si>
  <si>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</si>
  <si>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</si>
  <si>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</si>
  <si>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</si>
  <si>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</si>
  <si>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</si>
  <si>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</si>
  <si>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</si>
  <si>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</si>
  <si>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</si>
  <si>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</si>
  <si>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</si>
  <si>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</si>
  <si>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</si>
  <si>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</si>
  <si>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</si>
  <si>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</si>
  <si>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</si>
  <si>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</si>
  <si>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</si>
  <si>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</si>
  <si>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</si>
  <si>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</si>
  <si>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</si>
  <si>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</si>
  <si>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</si>
  <si>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</si>
  <si>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</si>
  <si>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</si>
  <si>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</si>
  <si>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</si>
  <si>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</si>
  <si>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</si>
  <si>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</si>
  <si>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</si>
  <si>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</si>
  <si>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</si>
  <si>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</si>
  <si>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</si>
  <si>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</si>
  <si>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</si>
  <si>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</si>
  <si>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</si>
  <si>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</si>
  <si>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</si>
  <si>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</si>
  <si>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</si>
  <si>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</si>
  <si>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</si>
  <si>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</si>
  <si>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</si>
  <si>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</si>
  <si>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</si>
  <si>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</si>
  <si>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</si>
  <si>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</si>
  <si>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</si>
  <si>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</si>
  <si>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</si>
  <si>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</si>
  <si>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</si>
  <si>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</si>
  <si>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</si>
  <si>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</si>
  <si>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</si>
  <si>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</si>
  <si>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</si>
  <si>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</si>
  <si>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</si>
  <si>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</si>
  <si>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</si>
  <si>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</si>
  <si>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</si>
  <si>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</si>
  <si>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</si>
  <si>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</si>
  <si>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</si>
  <si>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</si>
  <si>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</si>
  <si>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</si>
  <si>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</si>
  <si>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</si>
  <si>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</si>
  <si>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</si>
  <si>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</si>
  <si>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</si>
  <si>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</si>
  <si>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</si>
  <si>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</si>
  <si>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</si>
  <si>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</si>
  <si>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</si>
  <si>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</si>
  <si>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</si>
  <si>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</si>
  <si>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</si>
  <si>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</si>
  <si>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</si>
  <si>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</si>
  <si>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</si>
  <si>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</si>
  <si>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</si>
  <si>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</si>
  <si>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</si>
  <si>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</si>
  <si>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</si>
  <si>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</si>
  <si>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</si>
  <si>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</si>
  <si>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</si>
  <si>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</si>
  <si>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</si>
  <si>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</si>
  <si>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</si>
  <si>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</si>
  <si>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</si>
  <si>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</si>
  <si>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</si>
  <si>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</si>
  <si>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</si>
  <si>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</si>
  <si>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</si>
  <si>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</si>
  <si>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</si>
  <si>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</si>
  <si>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</si>
  <si>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</si>
  <si>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</si>
  <si>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</si>
  <si>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</si>
  <si>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</si>
  <si>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</si>
  <si>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</si>
  <si>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</si>
  <si>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</si>
  <si>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</si>
  <si>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</si>
  <si>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</si>
  <si>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</si>
  <si>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</si>
  <si>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</si>
  <si>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</si>
  <si>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</si>
  <si>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</si>
  <si>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</si>
  <si>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</si>
  <si>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</si>
  <si>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</si>
  <si>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</si>
  <si>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</si>
  <si>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</si>
  <si>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</si>
  <si>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</si>
  <si>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</si>
  <si>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</si>
  <si>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</si>
  <si>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</si>
  <si>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</si>
  <si>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</si>
  <si>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</si>
  <si>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</si>
  <si>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</si>
  <si>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</si>
  <si>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</si>
  <si>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</si>
  <si>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</si>
  <si>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</si>
  <si>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</si>
  <si>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</si>
  <si>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</si>
  <si>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</si>
  <si>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</si>
  <si>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</si>
  <si>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</si>
  <si>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</si>
  <si>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</si>
  <si>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</si>
  <si>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</si>
  <si>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</si>
  <si>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</si>
  <si>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</si>
  <si>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</si>
  <si>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</si>
  <si>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</si>
  <si>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</si>
  <si>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</si>
  <si>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</si>
  <si>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</si>
  <si>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</si>
  <si>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</si>
  <si>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</si>
  <si>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</si>
  <si>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</si>
  <si>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</si>
  <si>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</si>
  <si>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</si>
  <si>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</si>
  <si>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</si>
  <si>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</si>
  <si>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</si>
  <si>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</si>
  <si>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</si>
  <si>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</si>
  <si>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</si>
  <si>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</si>
  <si>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</si>
  <si>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</si>
  <si>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</si>
  <si>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</si>
  <si>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</si>
  <si>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</si>
  <si>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</si>
  <si>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</si>
  <si>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</si>
  <si>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</si>
  <si>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</si>
  <si>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</si>
  <si>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</si>
  <si>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</si>
  <si>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</si>
  <si>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</si>
  <si>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</si>
  <si>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</si>
  <si>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</si>
  <si>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</si>
  <si>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</si>
  <si>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</si>
  <si>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</si>
  <si>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</si>
  <si>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</si>
  <si>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</si>
  <si>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</si>
  <si>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</si>
  <si>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</si>
  <si>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</si>
  <si>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</si>
  <si>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</si>
  <si>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</si>
  <si>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</si>
  <si>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</si>
  <si>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</si>
  <si>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</si>
  <si>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</si>
  <si>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</si>
  <si>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</si>
  <si>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</si>
  <si>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</si>
  <si>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</si>
  <si>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</si>
  <si>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</si>
  <si>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</si>
  <si>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</si>
  <si>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</si>
  <si>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</si>
  <si>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</si>
  <si>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</si>
  <si>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</si>
  <si>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</si>
  <si>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</si>
  <si>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</si>
  <si>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</si>
  <si>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</si>
  <si>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</si>
  <si>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</si>
  <si>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</si>
  <si>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</si>
  <si>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</si>
  <si>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</si>
  <si>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</si>
  <si>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</si>
  <si>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</si>
  <si>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</si>
  <si>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</si>
  <si>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</si>
  <si>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</si>
  <si>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</si>
  <si>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</si>
  <si>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</si>
  <si>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</si>
  <si>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</si>
  <si>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</si>
  <si>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</si>
  <si>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</si>
  <si>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</si>
  <si>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</si>
  <si>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</si>
  <si>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</si>
  <si>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</si>
  <si>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</si>
  <si>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</si>
  <si>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</si>
  <si>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</si>
  <si>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</si>
  <si>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</si>
  <si>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</si>
  <si>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</si>
  <si>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</si>
  <si>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</si>
  <si>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</si>
  <si>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</si>
  <si>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</si>
  <si>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</si>
  <si>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</si>
  <si>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</si>
  <si>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</si>
  <si>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</si>
  <si>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</si>
  <si>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</si>
  <si>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</si>
  <si>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</si>
  <si>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</si>
  <si>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</si>
  <si>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</si>
  <si>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</si>
  <si>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</si>
  <si>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</si>
  <si>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</si>
  <si>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</si>
  <si>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</si>
  <si>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</si>
  <si>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</si>
  <si>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</si>
  <si>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</si>
  <si>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</si>
  <si>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</si>
  <si>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</si>
  <si>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</si>
  <si>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</si>
  <si>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</si>
  <si>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</si>
  <si>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</si>
  <si>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</si>
  <si>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</si>
  <si>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</si>
  <si>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</si>
  <si>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</si>
  <si>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</si>
  <si>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</si>
  <si>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</si>
  <si>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</si>
  <si>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</si>
  <si>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</si>
  <si>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</si>
  <si>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</si>
  <si>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</si>
  <si>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</si>
  <si>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</si>
  <si>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</si>
  <si>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</si>
  <si>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</si>
  <si>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</si>
  <si>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</si>
  <si>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</si>
  <si>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</si>
  <si>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</si>
  <si>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</si>
  <si>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</si>
  <si>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</si>
  <si>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</si>
  <si>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</si>
  <si>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</si>
  <si>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</si>
  <si>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</si>
  <si>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</si>
  <si>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</si>
  <si>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</si>
  <si>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</si>
  <si>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</si>
  <si>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</si>
  <si>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</si>
  <si>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</si>
  <si>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</si>
  <si>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</si>
  <si>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</si>
  <si>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</si>
  <si>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</si>
  <si>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</si>
  <si>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</si>
  <si>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</si>
  <si>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</si>
  <si>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</si>
  <si>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</si>
  <si>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</si>
  <si>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</si>
  <si>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</si>
  <si>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</si>
  <si>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</si>
  <si>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</si>
  <si>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</si>
  <si>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</si>
  <si>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</si>
  <si>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</si>
  <si>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</si>
  <si>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</si>
  <si>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</si>
  <si>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</si>
  <si>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</si>
  <si>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</si>
  <si>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</si>
  <si>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</si>
  <si>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</si>
  <si>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</si>
  <si>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</si>
  <si>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</si>
  <si>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</si>
  <si>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</si>
  <si>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</si>
  <si>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</si>
  <si>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</si>
  <si>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</si>
  <si>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</si>
  <si>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</si>
  <si>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</si>
  <si>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</si>
  <si>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</si>
  <si>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</si>
  <si>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</si>
  <si>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</si>
  <si>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</si>
  <si>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</si>
  <si>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</si>
  <si>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</si>
  <si>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</si>
  <si>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</si>
  <si>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</si>
  <si>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</si>
  <si>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</si>
  <si>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</si>
  <si>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</si>
  <si>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</si>
  <si>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</si>
  <si>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</si>
  <si>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</si>
  <si>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</si>
  <si>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</si>
  <si>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</si>
  <si>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</si>
  <si>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</si>
  <si>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</si>
  <si>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</si>
  <si>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</si>
  <si>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</si>
  <si>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</si>
  <si>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</si>
  <si>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</si>
  <si>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</si>
  <si>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</si>
  <si>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</si>
  <si>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</si>
  <si>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</si>
  <si>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</si>
  <si>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</si>
  <si>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</si>
  <si>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</si>
  <si>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</si>
  <si>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</si>
  <si>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</si>
  <si>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</si>
  <si>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</si>
  <si>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</si>
  <si>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</si>
  <si>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</si>
  <si>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</si>
  <si>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</si>
  <si>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</si>
  <si>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</si>
  <si>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</si>
  <si>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</si>
  <si>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</si>
  <si>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</si>
  <si>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</si>
  <si>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</si>
  <si>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</si>
  <si>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</si>
  <si>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</si>
  <si>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</si>
  <si>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</si>
  <si>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</si>
  <si>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</si>
  <si>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</si>
  <si>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</si>
  <si>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</si>
  <si>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</si>
  <si>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</si>
  <si>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</si>
  <si>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</si>
  <si>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</si>
  <si>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</si>
  <si>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</si>
  <si>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</si>
  <si>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</si>
  <si>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</si>
  <si>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</si>
  <si>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</si>
  <si>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</si>
  <si>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</si>
  <si>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</si>
  <si>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</si>
  <si>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</si>
  <si>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</si>
  <si>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</si>
  <si>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</si>
  <si>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</si>
  <si>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</si>
  <si>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</si>
  <si>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</si>
  <si>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</si>
  <si>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</si>
  <si>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</si>
  <si>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</si>
  <si>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</si>
  <si>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</si>
  <si>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</si>
  <si>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</si>
  <si>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</si>
  <si>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</si>
  <si>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</si>
  <si>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</si>
  <si>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</si>
  <si>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</si>
  <si>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</si>
  <si>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</si>
  <si>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</si>
  <si>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</si>
  <si>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</si>
  <si>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</si>
  <si>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</si>
  <si>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</si>
  <si>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</si>
  <si>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</si>
  <si>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</si>
  <si>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</si>
  <si>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</si>
  <si>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</si>
  <si>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</si>
  <si>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</si>
  <si>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</si>
  <si>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</si>
  <si>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</si>
  <si>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</si>
  <si>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</si>
  <si>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</si>
  <si>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</si>
  <si>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</si>
  <si>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</si>
  <si>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</si>
  <si>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</si>
  <si>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</si>
  <si>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</si>
  <si>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</si>
  <si>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</si>
  <si>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</si>
  <si>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</si>
  <si>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</si>
  <si>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</si>
  <si>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</si>
  <si>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</si>
  <si>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</si>
  <si>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</si>
  <si>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</si>
  <si>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</si>
  <si>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</si>
  <si>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</si>
  <si>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</si>
  <si>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</si>
  <si>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</si>
  <si>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</si>
  <si>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</si>
  <si>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</si>
  <si>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</si>
  <si>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</si>
  <si>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</si>
  <si>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</si>
  <si>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</si>
  <si>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</si>
  <si>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</si>
  <si>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</si>
  <si>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</si>
  <si>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</si>
  <si>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</si>
  <si>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</si>
  <si>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</si>
  <si>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</si>
  <si>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</si>
  <si>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</si>
  <si>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</si>
  <si>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</si>
  <si>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</si>
  <si>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</si>
  <si>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</si>
  <si>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</si>
  <si>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</si>
  <si>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</si>
  <si>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</si>
  <si>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</si>
  <si>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</si>
  <si>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</si>
  <si>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</si>
  <si>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</si>
  <si>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</si>
  <si>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</si>
  <si>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</si>
  <si>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</si>
  <si>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</si>
  <si>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</si>
  <si>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</si>
  <si>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</si>
  <si>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</si>
  <si>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</si>
  <si>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</si>
  <si>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</si>
  <si>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</si>
  <si>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</si>
  <si>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</si>
  <si>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</si>
  <si>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</si>
  <si>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</si>
  <si>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</si>
  <si>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</si>
  <si>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</si>
  <si>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</si>
  <si>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</si>
  <si>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</si>
  <si>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</si>
  <si>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</si>
  <si>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</si>
  <si>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</si>
  <si>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</si>
  <si>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</si>
  <si>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</si>
  <si>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</si>
  <si>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</si>
  <si>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</si>
  <si>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</si>
  <si>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</si>
  <si>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</si>
  <si>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</si>
  <si>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</si>
  <si>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</si>
  <si>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</si>
  <si>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</si>
  <si>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</si>
  <si>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</si>
  <si>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</si>
  <si>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</si>
  <si>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</si>
  <si>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</si>
  <si>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</si>
  <si>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</si>
  <si>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</si>
  <si>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</si>
  <si>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</si>
  <si>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</si>
  <si>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</si>
  <si>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</si>
  <si>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</si>
  <si>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</si>
  <si>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</si>
  <si>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</si>
  <si>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</si>
  <si>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</si>
  <si>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</si>
  <si>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</si>
  <si>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</si>
  <si>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</si>
  <si>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</si>
  <si>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</si>
  <si>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</si>
  <si>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</si>
  <si>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</si>
  <si>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</si>
  <si>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</si>
  <si>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</si>
  <si>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</si>
  <si>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</si>
  <si>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</si>
  <si>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</si>
  <si>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</si>
  <si>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</si>
  <si>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</si>
  <si>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</si>
  <si>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</si>
  <si>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</si>
  <si>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</si>
  <si>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</si>
  <si>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</si>
  <si>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</si>
  <si>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</si>
  <si>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</si>
  <si>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</si>
  <si>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</si>
  <si>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</si>
  <si>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</si>
  <si>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</si>
  <si>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</si>
  <si>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</si>
  <si>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</si>
  <si>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</si>
  <si>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</si>
  <si>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</si>
  <si>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</si>
  <si>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</si>
  <si>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</si>
  <si>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</si>
  <si>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</si>
  <si>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</si>
  <si>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</si>
  <si>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</si>
  <si>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</si>
  <si>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</si>
  <si>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</si>
  <si>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</si>
  <si>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</si>
  <si>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</si>
  <si>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</si>
  <si>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</si>
  <si>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</si>
  <si>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</si>
  <si>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</si>
  <si>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</si>
  <si>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</si>
  <si>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</si>
  <si>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</si>
  <si>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</si>
  <si>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</si>
  <si>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</si>
  <si>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</si>
  <si>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</si>
  <si>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</si>
  <si>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</si>
  <si>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</si>
  <si>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</si>
  <si>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</si>
  <si>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</si>
  <si>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</si>
  <si>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</si>
  <si>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</si>
  <si>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</si>
  <si>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</si>
  <si>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</si>
  <si>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</si>
  <si>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</si>
  <si>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</si>
  <si>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</si>
  <si>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</si>
  <si>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</si>
  <si>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</si>
  <si>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</si>
  <si>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</si>
  <si>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</si>
  <si>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</si>
  <si>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</si>
  <si>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</si>
  <si>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</si>
  <si>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</si>
  <si>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</si>
  <si>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</si>
  <si>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</si>
  <si>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</si>
  <si>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</si>
  <si>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</si>
  <si>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</si>
  <si>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</si>
  <si>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</si>
  <si>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</si>
  <si>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</si>
  <si>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</si>
  <si>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</si>
  <si>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</si>
  <si>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</si>
  <si>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</si>
  <si>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</si>
  <si>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</si>
  <si>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</si>
  <si>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</si>
  <si>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</si>
  <si>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</si>
  <si>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</si>
  <si>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</si>
  <si>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</si>
  <si>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</si>
  <si>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</si>
  <si>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</si>
  <si>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</si>
  <si>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</si>
  <si>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</si>
  <si>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</si>
  <si>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</si>
  <si>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</si>
  <si>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</si>
  <si>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</si>
  <si>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</si>
  <si>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</si>
  <si>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</si>
  <si>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</si>
  <si>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</si>
  <si>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</si>
  <si>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</si>
  <si>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</si>
  <si>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</si>
  <si>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</si>
  <si>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</si>
  <si>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</si>
  <si>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</si>
  <si>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</si>
  <si>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</si>
  <si>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</si>
  <si>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</si>
  <si>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</si>
  <si>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</si>
  <si>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</si>
  <si>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</si>
  <si>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</si>
  <si>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</si>
  <si>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</si>
  <si>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</si>
  <si>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</si>
  <si>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</si>
  <si>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</si>
  <si>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</si>
  <si>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</si>
  <si>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</si>
  <si>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</si>
  <si>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</si>
  <si>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</si>
  <si>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</si>
  <si>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</si>
  <si>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</si>
  <si>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</si>
  <si>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</si>
  <si>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</si>
  <si>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</si>
  <si>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</si>
  <si>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</si>
  <si>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</si>
  <si>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</si>
  <si>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</si>
  <si>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</si>
  <si>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</si>
  <si>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</si>
  <si>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</si>
  <si>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</si>
  <si>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</si>
  <si>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</si>
  <si>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</si>
  <si>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</si>
  <si>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</si>
  <si>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</si>
  <si>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</si>
  <si>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</si>
  <si>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</si>
  <si>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</si>
  <si>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</si>
  <si>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</si>
  <si>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</si>
  <si>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</si>
  <si>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</si>
  <si>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</si>
  <si>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</si>
  <si>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</si>
  <si>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</si>
  <si>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</si>
  <si>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</si>
  <si>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</si>
  <si>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</si>
  <si>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</si>
  <si>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</si>
  <si>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</si>
  <si>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</si>
  <si>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</si>
  <si>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</si>
  <si>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</si>
  <si>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</si>
  <si>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</si>
  <si>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</si>
  <si>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</si>
  <si>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</si>
  <si>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</si>
  <si>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</si>
  <si>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</si>
  <si>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</si>
  <si>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</si>
  <si>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</si>
  <si>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</si>
  <si>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</si>
  <si>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</si>
  <si>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</si>
  <si>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</si>
  <si>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</si>
  <si>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</si>
  <si>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</si>
  <si>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</si>
  <si>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</si>
  <si>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</si>
  <si>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</si>
  <si>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</si>
  <si>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</si>
  <si>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</si>
  <si>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</si>
  <si>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</si>
  <si>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</si>
  <si>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</si>
  <si>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</si>
  <si>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</si>
  <si>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</si>
  <si>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</si>
  <si>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</si>
  <si>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</si>
  <si>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</si>
  <si>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</si>
  <si>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</si>
  <si>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</si>
  <si>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</si>
  <si>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</si>
  <si>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</si>
  <si>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</si>
  <si>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</si>
  <si>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</si>
  <si>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</si>
  <si>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</si>
  <si>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</si>
  <si>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</si>
  <si>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</si>
  <si>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</si>
  <si>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</si>
  <si>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</si>
  <si>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</si>
  <si>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</si>
  <si>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</si>
  <si>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</si>
  <si>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</si>
  <si>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</si>
  <si>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</si>
  <si>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</si>
  <si>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</si>
  <si>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</si>
  <si>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</si>
  <si>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</si>
  <si>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</si>
  <si>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</si>
  <si>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</si>
  <si>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</si>
  <si>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</si>
  <si>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</si>
  <si>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</si>
  <si>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</si>
  <si>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</si>
  <si>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</si>
  <si>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</si>
  <si>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</si>
  <si>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</si>
  <si>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</si>
  <si>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</si>
  <si>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</si>
  <si>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</si>
  <si>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</si>
  <si>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</si>
  <si>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</si>
  <si>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</si>
  <si>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</si>
  <si>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</si>
  <si>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</si>
  <si>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</si>
  <si>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</si>
  <si>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</si>
  <si>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</si>
  <si>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</si>
  <si>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</si>
  <si>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</si>
  <si>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</si>
  <si>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</si>
  <si>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</si>
  <si>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</si>
  <si>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</si>
  <si>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</si>
  <si>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</si>
  <si>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</si>
  <si>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</si>
  <si>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</si>
  <si>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</si>
  <si>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</si>
  <si>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</si>
  <si>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</si>
  <si>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</si>
  <si>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</si>
  <si>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</si>
  <si>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</si>
  <si>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</si>
  <si>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</si>
  <si>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</si>
  <si>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</si>
  <si>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</si>
  <si>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</si>
  <si>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</si>
  <si>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</si>
  <si>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</si>
  <si>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</si>
  <si>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</si>
  <si>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</si>
  <si>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</si>
  <si>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</si>
  <si>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</si>
  <si>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</si>
  <si>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</si>
  <si>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</si>
  <si>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</si>
  <si>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</si>
  <si>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</si>
  <si>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</si>
  <si>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</si>
  <si>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</si>
  <si>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</si>
  <si>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</si>
  <si>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</si>
  <si>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</si>
  <si>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</si>
  <si>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</si>
  <si>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</si>
  <si>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</si>
  <si>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</si>
  <si>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</si>
  <si>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</si>
  <si>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</si>
  <si>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</si>
  <si>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</si>
  <si>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</si>
  <si>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</si>
  <si>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</si>
  <si>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</si>
  <si>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</si>
  <si>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</si>
  <si>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</si>
  <si>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</si>
  <si>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</si>
  <si>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</si>
  <si>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</si>
  <si>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</si>
  <si>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</si>
  <si>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</si>
  <si>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</si>
  <si>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</si>
  <si>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</si>
  <si>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</si>
  <si>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</si>
  <si>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</si>
  <si>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</si>
  <si>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</si>
  <si>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</si>
  <si>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</si>
  <si>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</si>
  <si>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</si>
  <si>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</si>
  <si>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</si>
  <si>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</si>
  <si>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</si>
  <si>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</si>
  <si>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</si>
  <si>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</si>
  <si>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</si>
  <si>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</si>
  <si>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</si>
  <si>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</si>
  <si>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</si>
  <si>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</si>
  <si>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</si>
  <si>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</si>
  <si>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</si>
  <si>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</si>
  <si>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</si>
  <si>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</si>
  <si>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</si>
  <si>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</si>
  <si>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</si>
  <si>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</si>
  <si>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</si>
  <si>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</si>
  <si>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</si>
  <si>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</si>
  <si>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</si>
  <si>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</si>
  <si>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</si>
  <si>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</si>
  <si>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</si>
  <si>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</si>
  <si>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</si>
  <si>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</si>
  <si>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</si>
  <si>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</si>
  <si>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</si>
  <si>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</si>
  <si>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</si>
  <si>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</si>
  <si>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</si>
  <si>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</si>
  <si>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</si>
  <si>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</si>
  <si>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</si>
  <si>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</si>
  <si>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</si>
  <si>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</si>
  <si>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</si>
  <si>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</si>
  <si>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</si>
  <si>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</si>
  <si>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</si>
  <si>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</si>
  <si>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</si>
  <si>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</si>
  <si>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</si>
  <si>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</si>
  <si>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</si>
  <si>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</si>
  <si>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</si>
  <si>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</si>
  <si>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</si>
  <si>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</si>
  <si>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</si>
  <si>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</si>
  <si>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</si>
  <si>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</si>
  <si>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</si>
  <si>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</si>
  <si>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</si>
  <si>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</si>
  <si>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</si>
  <si>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</si>
  <si>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</si>
  <si>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</si>
  <si>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</si>
  <si>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</si>
  <si>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</si>
  <si>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</si>
  <si>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</si>
  <si>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</si>
  <si>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</si>
  <si>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</si>
  <si>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</si>
  <si>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</si>
  <si>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</si>
  <si>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</si>
  <si>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</si>
  <si>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</si>
  <si>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</si>
  <si>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</si>
  <si>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</si>
  <si>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</si>
  <si>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</si>
  <si>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</si>
  <si>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</si>
  <si>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</si>
  <si>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</si>
  <si>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</si>
  <si>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</si>
  <si>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</si>
  <si>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</si>
  <si>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</si>
  <si>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</si>
  <si>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</si>
  <si>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</si>
  <si>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</si>
  <si>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</si>
  <si>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</si>
  <si>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</si>
  <si>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</si>
  <si>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</si>
  <si>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</si>
  <si>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</si>
  <si>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</si>
  <si>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</si>
  <si>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</si>
  <si>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</si>
  <si>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</si>
  <si>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</si>
  <si>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</si>
  <si>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</si>
  <si>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</si>
  <si>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</si>
  <si>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</si>
  <si>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</si>
  <si>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</si>
  <si>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</si>
  <si>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</si>
  <si>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</si>
  <si>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</si>
  <si>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</si>
  <si>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</si>
  <si>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</si>
  <si>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</si>
  <si>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</si>
  <si>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</si>
  <si>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</si>
  <si>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</si>
  <si>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</si>
  <si>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</si>
  <si>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</si>
  <si>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</si>
  <si>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</si>
  <si>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</si>
  <si>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</si>
  <si>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</si>
  <si>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</si>
  <si>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</si>
  <si>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</si>
  <si>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</si>
  <si>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</si>
  <si>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</si>
  <si>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</si>
  <si>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</si>
  <si>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</si>
  <si>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</si>
  <si>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</si>
  <si>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</si>
  <si>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</si>
  <si>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</si>
  <si>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</si>
  <si>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</si>
  <si>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</si>
  <si>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</si>
  <si>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</si>
  <si>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</si>
  <si>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</si>
  <si>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</si>
  <si>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</si>
  <si>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</si>
  <si>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</si>
  <si>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</si>
  <si>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</si>
  <si>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</si>
  <si>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</si>
  <si>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</si>
  <si>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</si>
  <si>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</si>
  <si>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</si>
  <si>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</si>
  <si>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</si>
  <si>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</si>
  <si>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</si>
  <si>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</si>
  <si>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</si>
  <si>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</si>
  <si>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</si>
  <si>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</si>
  <si>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</si>
  <si>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</si>
  <si>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</si>
  <si>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</si>
  <si>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</si>
  <si>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</si>
  <si>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</si>
  <si>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</si>
  <si>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</si>
  <si>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</si>
  <si>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</si>
  <si>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</si>
  <si>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</si>
  <si>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</si>
  <si>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</si>
  <si>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</si>
  <si>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</si>
  <si>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</si>
  <si>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</si>
  <si>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</si>
  <si>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</si>
  <si>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</si>
  <si>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</si>
  <si>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</si>
  <si>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</si>
  <si>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</si>
  <si>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</si>
  <si>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</si>
  <si>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</si>
  <si>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</si>
  <si>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</si>
  <si>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</si>
  <si>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</si>
  <si>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</si>
  <si>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</si>
  <si>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</si>
  <si>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</si>
  <si>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</si>
  <si>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</si>
  <si>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</si>
  <si>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</si>
  <si>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</si>
  <si>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</si>
  <si>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</si>
  <si>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</si>
  <si>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</si>
  <si>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</si>
  <si>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</si>
  <si>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</si>
  <si>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</si>
  <si>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</si>
  <si>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</si>
  <si>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</si>
  <si>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</si>
  <si>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</si>
  <si>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</si>
  <si>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</si>
  <si>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</si>
  <si>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</si>
  <si>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</si>
  <si>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</si>
  <si>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</si>
  <si>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</si>
  <si>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</si>
  <si>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</si>
  <si>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</si>
  <si>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</si>
  <si>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</si>
  <si>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</si>
  <si>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</si>
  <si>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</si>
  <si>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</si>
  <si>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</si>
  <si>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</si>
  <si>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</si>
  <si>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</si>
  <si>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</si>
  <si>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</si>
  <si>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</si>
  <si>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</si>
  <si>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</si>
  <si>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</si>
  <si>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</si>
  <si>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</si>
  <si>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</si>
  <si>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</si>
  <si>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</si>
  <si>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</si>
  <si>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</si>
  <si>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</si>
  <si>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</si>
  <si>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</si>
  <si>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</si>
  <si>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</si>
  <si>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</si>
  <si>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</si>
  <si>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</si>
  <si>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</si>
  <si>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</si>
  <si>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</si>
  <si>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</si>
  <si>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</si>
  <si>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</si>
  <si>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</si>
  <si>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</si>
  <si>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</si>
  <si>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</si>
  <si>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</si>
  <si>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</si>
  <si>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</si>
  <si>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</si>
  <si>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</si>
  <si>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</si>
  <si>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</si>
  <si>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</si>
  <si>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</si>
  <si>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</si>
  <si>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</si>
  <si>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</si>
  <si>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</si>
  <si>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</si>
  <si>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</si>
  <si>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</si>
  <si>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</si>
  <si>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</si>
  <si>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</si>
  <si>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</si>
  <si>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</si>
  <si>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</si>
  <si>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</si>
  <si>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</si>
  <si>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</si>
  <si>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</si>
  <si>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</si>
  <si>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</si>
  <si>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</si>
  <si>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</si>
  <si>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</si>
  <si>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</si>
  <si>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</si>
  <si>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</si>
  <si>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</si>
  <si>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</si>
  <si>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</si>
  <si>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</si>
  <si>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</si>
  <si>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</si>
  <si>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</si>
  <si>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</si>
  <si>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</si>
  <si>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</si>
  <si>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</si>
  <si>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</si>
  <si>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</si>
  <si>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</si>
  <si>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</si>
  <si>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</si>
  <si>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</si>
  <si>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</si>
  <si>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</si>
  <si>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</si>
  <si>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</si>
  <si>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</si>
  <si>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</si>
  <si>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</si>
  <si>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</si>
  <si>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</si>
  <si>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</si>
  <si>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</si>
  <si>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</si>
  <si>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</si>
  <si>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</si>
  <si>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</si>
  <si>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</si>
  <si>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</si>
  <si>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</si>
  <si>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</si>
  <si>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</si>
  <si>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</si>
  <si>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</si>
  <si>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</si>
  <si>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</si>
  <si>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</si>
  <si>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</si>
  <si>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</si>
  <si>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</si>
  <si>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</si>
  <si>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</si>
  <si>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</si>
  <si>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</si>
  <si>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</si>
  <si>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</si>
  <si>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</si>
  <si>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</si>
  <si>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</si>
  <si>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</si>
  <si>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</si>
  <si>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</si>
  <si>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</si>
  <si>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</si>
  <si>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</si>
  <si>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</si>
  <si>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</si>
  <si>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</si>
  <si>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</si>
  <si>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</si>
  <si>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</si>
  <si>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</si>
  <si>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</si>
  <si>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</si>
  <si>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</si>
  <si>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</si>
  <si>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</si>
  <si>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</si>
  <si>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</si>
  <si>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</si>
  <si>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</si>
  <si>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</si>
  <si>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</si>
  <si>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</si>
  <si>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</si>
  <si>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</si>
  <si>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</si>
  <si>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</si>
  <si>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</si>
  <si>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</si>
  <si>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</si>
  <si>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</si>
  <si>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</si>
  <si>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</si>
  <si>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</si>
  <si>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</si>
  <si>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</si>
  <si>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</si>
  <si>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</si>
  <si>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</si>
  <si>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</si>
  <si>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</si>
  <si>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</si>
  <si>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</si>
  <si>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</si>
  <si>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</si>
  <si>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</si>
  <si>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</si>
  <si>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</si>
  <si>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</si>
  <si>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</si>
  <si>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</si>
  <si>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</si>
  <si>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</si>
  <si>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</si>
  <si>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</si>
  <si>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</si>
  <si>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</si>
  <si>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</si>
  <si>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</si>
  <si>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</si>
  <si>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</si>
  <si>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</si>
  <si>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</si>
  <si>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</si>
  <si>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</si>
  <si>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</si>
  <si>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</si>
  <si>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</si>
  <si>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</si>
  <si>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</si>
  <si>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</si>
  <si>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</si>
  <si>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</si>
  <si>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</si>
  <si>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</si>
  <si>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</si>
  <si>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</si>
  <si>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</si>
  <si>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</si>
  <si>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</si>
  <si>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</si>
  <si>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</si>
  <si>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</si>
  <si>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</si>
  <si>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</si>
  <si>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</si>
  <si>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</si>
  <si>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</si>
  <si>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</si>
  <si>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</si>
  <si>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</si>
  <si>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</si>
  <si>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</si>
  <si>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</si>
  <si>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</si>
  <si>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</si>
  <si>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</si>
  <si>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</si>
  <si>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</si>
  <si>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</si>
  <si>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</si>
  <si>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</si>
  <si>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</si>
  <si>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</si>
  <si>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</si>
  <si>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</si>
  <si>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</si>
  <si>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</si>
  <si>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</si>
  <si>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</si>
  <si>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</si>
  <si>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</si>
  <si>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</si>
  <si>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</si>
  <si>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</si>
  <si>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</si>
  <si>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</si>
  <si>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</si>
  <si>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</si>
  <si>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</si>
  <si>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</si>
  <si>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</si>
  <si>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</si>
  <si>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</si>
  <si>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</si>
  <si>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</si>
  <si>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</si>
  <si>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</si>
  <si>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</si>
  <si>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</si>
  <si>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</si>
  <si>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</si>
  <si>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</si>
  <si>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</si>
  <si>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</si>
  <si>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</si>
  <si>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</si>
  <si>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</si>
  <si>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</si>
  <si>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</si>
  <si>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</si>
  <si>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</si>
  <si>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</si>
  <si>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</si>
  <si>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</si>
  <si>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</si>
  <si>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</si>
  <si>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</si>
  <si>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</si>
  <si>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</si>
  <si>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</si>
  <si>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</si>
  <si>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</si>
  <si>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</si>
  <si>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</si>
  <si>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</si>
  <si>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</si>
  <si>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</si>
  <si>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</si>
  <si>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</si>
  <si>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</si>
  <si>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</si>
  <si>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</si>
  <si>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</si>
  <si>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</si>
  <si>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</si>
  <si>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</si>
  <si>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</si>
  <si>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</si>
  <si>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</si>
  <si>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</si>
  <si>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</si>
  <si>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</si>
  <si>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</si>
  <si>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</si>
  <si>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</si>
  <si>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</si>
  <si>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</si>
  <si>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</si>
  <si>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</si>
  <si>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</si>
  <si>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</si>
  <si>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</si>
  <si>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</si>
  <si>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</si>
  <si>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</si>
  <si>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</si>
  <si>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</si>
  <si>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</si>
  <si>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</si>
  <si>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</si>
  <si>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</si>
  <si>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</si>
  <si>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</si>
  <si>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</si>
  <si>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</si>
  <si>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</si>
  <si>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</si>
  <si>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</si>
  <si>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</si>
  <si>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</si>
  <si>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</si>
  <si>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</si>
  <si>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</si>
  <si>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</si>
  <si>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</si>
  <si>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</si>
  <si>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</si>
  <si>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</si>
  <si>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</si>
  <si>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</si>
  <si>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</si>
  <si>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</si>
  <si>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</si>
  <si>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</si>
  <si>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</si>
  <si>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</si>
  <si>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</si>
  <si>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</si>
  <si>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</si>
  <si>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</si>
  <si>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</si>
  <si>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</si>
  <si>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</si>
  <si>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</si>
  <si>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</si>
  <si>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</si>
  <si>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</si>
  <si>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</si>
  <si>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</si>
  <si>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</si>
  <si>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</si>
  <si>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</si>
  <si>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</si>
  <si>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</si>
  <si>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</si>
  <si>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</si>
  <si>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</si>
  <si>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</si>
  <si>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</si>
  <si>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</si>
  <si>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</si>
  <si>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</si>
  <si>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</si>
  <si>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</si>
  <si>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</si>
  <si>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</si>
  <si>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</si>
  <si>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</si>
  <si>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</si>
  <si>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</si>
  <si>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</si>
  <si>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</si>
  <si>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</si>
  <si>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</si>
  <si>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</si>
  <si>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</si>
  <si>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</si>
  <si>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</si>
  <si>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</si>
  <si>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</si>
  <si>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</si>
  <si>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</si>
  <si>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</si>
  <si>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</si>
  <si>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</si>
  <si>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</si>
  <si>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</si>
  <si>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</si>
  <si>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</si>
  <si>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</si>
  <si>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</si>
  <si>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</si>
  <si>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</si>
  <si>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</si>
  <si>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</si>
  <si>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</si>
  <si>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</si>
  <si>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</si>
  <si>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</si>
  <si>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</si>
  <si>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</si>
  <si>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</si>
  <si>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</si>
  <si>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</si>
  <si>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</si>
  <si>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</si>
  <si>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</si>
  <si>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</si>
  <si>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</si>
  <si>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</si>
  <si>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</si>
  <si>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</si>
  <si>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</si>
  <si>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</si>
  <si>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</si>
  <si>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</si>
  <si>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</si>
  <si>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</si>
  <si>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</si>
  <si>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</si>
  <si>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</si>
  <si>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</si>
  <si>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</si>
  <si>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</si>
  <si>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</si>
  <si>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</si>
  <si>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</si>
  <si>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</si>
  <si>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</si>
  <si>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</si>
  <si>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</si>
  <si>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</si>
  <si>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</si>
  <si>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</si>
  <si>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</si>
  <si>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</si>
  <si>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</si>
  <si>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</si>
  <si>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</si>
  <si>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</si>
  <si>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</si>
  <si>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</si>
  <si>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</si>
  <si>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</si>
  <si>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</si>
  <si>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</si>
  <si>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</si>
  <si>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</si>
  <si>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</si>
  <si>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</si>
  <si>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</si>
  <si>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</si>
  <si>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</si>
  <si>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</si>
  <si>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</si>
  <si>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</si>
  <si>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</si>
  <si>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</si>
  <si>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</si>
  <si>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</si>
  <si>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</si>
  <si>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</si>
  <si>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</si>
  <si>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</si>
  <si>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</si>
  <si>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</si>
  <si>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</si>
  <si>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</si>
  <si>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</si>
  <si>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</si>
  <si>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</si>
  <si>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</si>
  <si>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</si>
  <si>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</si>
  <si>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</si>
  <si>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</si>
  <si>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</si>
  <si>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</si>
  <si>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</si>
  <si>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</si>
  <si>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</si>
  <si>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</si>
  <si>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</si>
  <si>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</si>
  <si>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</si>
  <si>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</si>
  <si>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</si>
  <si>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</si>
  <si>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</si>
  <si>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</si>
  <si>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</si>
  <si>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</si>
  <si>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</si>
  <si>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</si>
  <si>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</si>
  <si>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</si>
  <si>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</si>
  <si>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</si>
  <si>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</si>
  <si>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</si>
  <si>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</si>
  <si>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</si>
  <si>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</si>
  <si>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</si>
  <si>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</si>
  <si>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</si>
  <si>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</si>
  <si>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</si>
  <si>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</si>
  <si>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</si>
  <si>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</si>
  <si>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</si>
  <si>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</si>
  <si>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</si>
  <si>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</si>
  <si>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</si>
  <si>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</si>
  <si>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</si>
  <si>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</si>
  <si>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</si>
  <si>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</si>
  <si>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</si>
  <si>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</si>
  <si>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</si>
  <si>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</si>
  <si>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</si>
  <si>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</si>
  <si>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</si>
  <si>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</si>
  <si>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</si>
  <si>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</si>
  <si>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</si>
  <si>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</si>
  <si>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</si>
  <si>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</si>
  <si>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</si>
  <si>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</si>
  <si>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</si>
  <si>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</si>
  <si>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</si>
  <si>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</si>
  <si>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</si>
  <si>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</si>
  <si>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</si>
  <si>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</si>
  <si>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</si>
  <si>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</si>
  <si>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</si>
  <si>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</si>
  <si>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</si>
  <si>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</si>
  <si>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</si>
  <si>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</si>
  <si>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</si>
  <si>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</si>
  <si>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</si>
  <si>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</si>
  <si>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</si>
  <si>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</si>
  <si>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</si>
  <si>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</si>
  <si>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</si>
  <si>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</si>
  <si>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</si>
  <si>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</si>
  <si>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</si>
  <si>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</si>
  <si>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</si>
  <si>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</si>
  <si>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</si>
  <si>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</si>
  <si>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</si>
  <si>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</si>
  <si>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</si>
  <si>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</si>
  <si>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</si>
  <si>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</si>
  <si>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</si>
  <si>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</si>
  <si>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</si>
  <si>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</si>
  <si>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</si>
  <si>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</si>
  <si>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</si>
  <si>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</si>
  <si>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</si>
  <si>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</si>
  <si>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</si>
  <si>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</si>
  <si>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</si>
  <si>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</si>
  <si>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</si>
  <si>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</si>
  <si>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</si>
  <si>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</si>
  <si>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</si>
  <si>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</si>
  <si>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</si>
  <si>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</si>
  <si>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</si>
  <si>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</si>
  <si>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</si>
  <si>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</si>
  <si>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</si>
  <si>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</si>
  <si>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</si>
  <si>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</si>
  <si>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</si>
  <si>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</si>
  <si>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</si>
  <si>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</si>
  <si>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</si>
  <si>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</si>
  <si>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</si>
  <si>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</si>
  <si>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</si>
  <si>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</si>
  <si>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</si>
  <si>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</si>
  <si>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</si>
  <si>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</si>
  <si>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</si>
  <si>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</si>
  <si>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</si>
  <si>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</si>
  <si>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</si>
  <si>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</si>
  <si>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</si>
  <si>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</si>
  <si>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</si>
  <si>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</si>
  <si>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</si>
  <si>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</si>
  <si>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</si>
  <si>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</si>
  <si>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</si>
  <si>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</si>
  <si>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</si>
  <si>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</si>
  <si>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</si>
  <si>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</si>
  <si>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</si>
  <si>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</si>
  <si>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</si>
  <si>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</si>
  <si>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</si>
  <si>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</si>
  <si>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</si>
  <si>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</si>
  <si>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</si>
  <si>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</si>
  <si>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</si>
  <si>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</si>
  <si>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</si>
  <si>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</si>
  <si>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</si>
  <si>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</si>
  <si>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</si>
  <si>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</si>
  <si>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</si>
  <si>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</si>
  <si>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</si>
  <si>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</si>
  <si>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</si>
  <si>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</si>
  <si>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</si>
  <si>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</si>
  <si>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</si>
  <si>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</si>
  <si>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</si>
  <si>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</si>
  <si>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</si>
  <si>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</si>
  <si>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</si>
  <si>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</si>
  <si>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</si>
  <si>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</si>
  <si>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</si>
  <si>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</si>
  <si>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</si>
  <si>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</si>
  <si>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</si>
  <si>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</si>
  <si>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</si>
  <si>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</si>
  <si>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</si>
  <si>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</si>
  <si>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</si>
  <si>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</si>
  <si>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</si>
  <si>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</si>
  <si>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</si>
  <si>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</si>
  <si>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</si>
  <si>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</si>
  <si>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</si>
  <si>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</si>
  <si>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</si>
  <si>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</si>
  <si>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</si>
  <si>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</si>
  <si>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</si>
  <si>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</si>
  <si>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</si>
  <si>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</si>
  <si>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</si>
  <si>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</si>
  <si>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</si>
  <si>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</si>
  <si>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</si>
  <si>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</si>
  <si>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</si>
  <si>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</si>
  <si>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</si>
  <si>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</si>
  <si>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</si>
  <si>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</si>
  <si>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</si>
  <si>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</si>
  <si>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</si>
  <si>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</si>
  <si>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</si>
  <si>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</si>
  <si>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</si>
  <si>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</si>
  <si>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</si>
  <si>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</si>
  <si>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</si>
  <si>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</si>
  <si>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</si>
  <si>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</si>
  <si>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</si>
  <si>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</si>
  <si>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</si>
  <si>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</si>
  <si>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</si>
  <si>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</si>
  <si>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</si>
  <si>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</si>
  <si>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</si>
  <si>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</si>
  <si>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</si>
  <si>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</si>
  <si>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</si>
  <si>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</si>
  <si>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</si>
  <si>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</si>
  <si>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</si>
  <si>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</si>
  <si>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</si>
  <si>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</si>
  <si>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</si>
  <si>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</si>
  <si>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</si>
  <si>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</si>
  <si>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</si>
  <si>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</si>
  <si>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</si>
  <si>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</si>
  <si>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</si>
  <si>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</si>
  <si>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</si>
  <si>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</si>
  <si>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</si>
  <si>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</si>
  <si>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</si>
  <si>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</si>
  <si>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</si>
  <si>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</si>
  <si>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</si>
  <si>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</si>
  <si>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</si>
  <si>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</si>
  <si>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</si>
  <si>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</si>
  <si>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</si>
  <si>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</si>
  <si>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</si>
  <si>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</si>
  <si>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</si>
  <si>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</si>
  <si>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</si>
  <si>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</si>
  <si>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</si>
  <si>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</si>
  <si>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</si>
  <si>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</si>
  <si>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</si>
  <si>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</si>
  <si>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</si>
  <si>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</si>
  <si>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</si>
  <si>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</si>
  <si>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</si>
  <si>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</si>
  <si>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</si>
  <si>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</si>
  <si>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</si>
  <si>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</si>
  <si>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</si>
  <si>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</si>
  <si>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</si>
  <si>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</si>
  <si>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</si>
  <si>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</si>
  <si>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</si>
  <si>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</si>
  <si>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</si>
  <si>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</si>
  <si>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</si>
  <si>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</si>
  <si>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</si>
  <si>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</si>
  <si>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</si>
  <si>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</si>
  <si>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</si>
  <si>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</si>
  <si>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</si>
  <si>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</si>
  <si>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</si>
  <si>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</si>
  <si>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</si>
  <si>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</si>
  <si>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</si>
  <si>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</si>
  <si>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</si>
  <si>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</si>
  <si>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</si>
  <si>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</si>
  <si>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</si>
  <si>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</si>
  <si>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</si>
  <si>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</si>
  <si>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</si>
  <si>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</si>
  <si>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</si>
  <si>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</si>
  <si>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</si>
  <si>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</si>
  <si>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</si>
  <si>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</si>
  <si>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</si>
  <si>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</si>
  <si>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</si>
  <si>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</si>
  <si>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</si>
  <si>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</si>
  <si>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</si>
  <si>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</si>
  <si>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</si>
  <si>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</si>
  <si>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</si>
  <si>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</si>
  <si>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</si>
  <si>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</si>
  <si>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</si>
  <si>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</si>
  <si>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</si>
  <si>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</si>
  <si>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</si>
  <si>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</si>
  <si>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</si>
  <si>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</si>
  <si>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</si>
  <si>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</si>
  <si>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</si>
  <si>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</si>
  <si>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</si>
  <si>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</si>
  <si>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</si>
  <si>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</si>
  <si>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</si>
  <si>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</si>
  <si>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</si>
  <si>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</si>
  <si>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</si>
  <si>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</si>
  <si>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</si>
  <si>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</si>
  <si>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</si>
  <si>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</si>
  <si>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</si>
  <si>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</si>
  <si>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</si>
  <si>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</si>
  <si>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</si>
  <si>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</si>
  <si>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</si>
  <si>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</si>
  <si>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</si>
  <si>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</si>
  <si>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</si>
  <si>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</si>
  <si>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</si>
  <si>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</si>
  <si>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</si>
  <si>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</si>
  <si>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</si>
  <si>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</si>
  <si>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</si>
  <si>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</si>
  <si>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</si>
  <si>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</si>
  <si>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</si>
  <si>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</si>
  <si>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</si>
  <si>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</si>
  <si>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</si>
  <si>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</si>
  <si>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</si>
  <si>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</si>
  <si>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</si>
  <si>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</si>
  <si>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</si>
  <si>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</si>
  <si>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</si>
  <si>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</si>
  <si>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</si>
  <si>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</si>
  <si>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</si>
  <si>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</si>
  <si>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</si>
  <si>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</si>
  <si>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</si>
  <si>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</si>
  <si>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</si>
  <si>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</si>
  <si>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</si>
  <si>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</si>
  <si>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</si>
  <si>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</si>
  <si>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</si>
  <si>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</si>
  <si>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</si>
  <si>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</si>
  <si>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</si>
  <si>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</si>
  <si>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</si>
  <si>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</si>
  <si>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</si>
  <si>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</si>
  <si>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</si>
  <si>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</si>
  <si>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</si>
  <si>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</si>
  <si>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</si>
  <si>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</si>
  <si>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</si>
  <si>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</si>
  <si>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</si>
  <si>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</si>
  <si>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</si>
  <si>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</si>
  <si>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</si>
  <si>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</si>
  <si>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</si>
  <si>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</si>
  <si>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</si>
  <si>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</si>
  <si>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</si>
  <si>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</si>
  <si>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</si>
  <si>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</si>
  <si>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</si>
  <si>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</si>
  <si>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</si>
  <si>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</si>
  <si>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</si>
  <si>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</si>
  <si>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</si>
  <si>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</si>
  <si>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</si>
  <si>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</si>
  <si>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</si>
  <si>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</si>
  <si>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</si>
  <si>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</si>
  <si>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</si>
  <si>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</si>
  <si>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</si>
  <si>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</si>
  <si>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</si>
  <si>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</si>
  <si>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</si>
  <si>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</si>
  <si>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</si>
  <si>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</si>
  <si>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</si>
  <si>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</si>
  <si>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</si>
  <si>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</si>
  <si>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</si>
  <si>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</si>
  <si>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</si>
  <si>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</si>
  <si>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</si>
  <si>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</si>
  <si>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</si>
  <si>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</si>
  <si>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</si>
  <si>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</si>
  <si>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</si>
  <si>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</si>
  <si>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</si>
  <si>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</si>
  <si>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</si>
  <si>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</si>
  <si>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</si>
  <si>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</si>
  <si>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</si>
  <si>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</si>
  <si>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</si>
  <si>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</si>
  <si>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</si>
  <si>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</si>
  <si>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</si>
  <si>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</si>
  <si>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</si>
  <si>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</si>
  <si>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</si>
  <si>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</si>
  <si>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</si>
  <si>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</si>
  <si>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</si>
  <si>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</si>
  <si>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</si>
  <si>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</si>
  <si>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</si>
  <si>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</si>
  <si>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</si>
  <si>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</si>
  <si>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</si>
  <si>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</si>
  <si>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</si>
  <si>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</si>
  <si>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</si>
  <si>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</si>
  <si>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</si>
  <si>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</si>
  <si>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</si>
  <si>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</si>
  <si>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</si>
  <si>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</si>
  <si>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</si>
  <si>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</si>
  <si>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</si>
  <si>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</si>
  <si>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</si>
  <si>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</si>
  <si>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</si>
  <si>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</si>
  <si>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</si>
  <si>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</si>
  <si>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</si>
  <si>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</si>
  <si>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</si>
  <si>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</si>
  <si>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</si>
  <si>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</si>
  <si>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</si>
  <si>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</si>
  <si>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</si>
  <si>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</si>
  <si>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</si>
  <si>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</si>
  <si>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</si>
  <si>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</si>
  <si>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</si>
  <si>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</si>
  <si>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</si>
  <si>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</si>
  <si>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</si>
  <si>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</si>
  <si>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</si>
  <si>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</si>
  <si>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</si>
  <si>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</si>
  <si>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</si>
  <si>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</si>
  <si>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</si>
  <si>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</si>
  <si>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</si>
  <si>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</si>
  <si>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</si>
  <si>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</si>
  <si>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</si>
  <si>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</si>
  <si>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</si>
  <si>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</si>
  <si>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</si>
  <si>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</si>
  <si>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</si>
  <si>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</si>
  <si>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</si>
  <si>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</si>
  <si>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</si>
  <si>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</si>
  <si>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</si>
  <si>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</si>
  <si>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</si>
  <si>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</si>
  <si>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</si>
  <si>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</si>
  <si>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</si>
  <si>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</si>
  <si>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</si>
  <si>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</si>
  <si>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</si>
  <si>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</si>
  <si>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</si>
  <si>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</si>
  <si>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</si>
  <si>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</si>
  <si>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</si>
  <si>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</si>
  <si>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</si>
  <si>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</si>
  <si>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</si>
  <si>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</si>
  <si>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</si>
  <si>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</si>
  <si>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</si>
  <si>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</si>
  <si>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</si>
  <si>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</si>
  <si>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</si>
  <si>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</si>
  <si>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</si>
  <si>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</si>
  <si>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</si>
  <si>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</si>
  <si>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</si>
  <si>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</si>
  <si>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</si>
  <si>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</si>
  <si>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</si>
  <si>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</si>
  <si>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</si>
  <si>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</si>
  <si>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</si>
  <si>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</si>
  <si>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</si>
  <si>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</si>
  <si>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</si>
  <si>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</si>
  <si>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</si>
  <si>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</si>
  <si>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</si>
  <si>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</si>
  <si>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</si>
  <si>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</si>
  <si>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</si>
  <si>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</si>
  <si>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</si>
  <si>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</si>
  <si>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</si>
  <si>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</si>
  <si>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</si>
  <si>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</si>
  <si>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</si>
  <si>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</si>
  <si>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</si>
  <si>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</si>
  <si>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</si>
  <si>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</si>
  <si>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</si>
  <si>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</si>
  <si>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</si>
  <si>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</si>
  <si>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</si>
  <si>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</si>
  <si>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</si>
  <si>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</si>
  <si>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</si>
  <si>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</si>
  <si>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</si>
  <si>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</si>
  <si>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</si>
  <si>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</si>
  <si>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</si>
  <si>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</si>
  <si>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</si>
  <si>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</si>
  <si>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</si>
  <si>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</si>
  <si>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</si>
  <si>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</si>
  <si>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</si>
  <si>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</si>
  <si>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</si>
  <si>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</si>
  <si>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</si>
  <si>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</si>
  <si>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</si>
  <si>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</si>
  <si>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</si>
  <si>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</si>
  <si>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</si>
  <si>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</si>
  <si>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</si>
  <si>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</si>
  <si>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</si>
  <si>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</si>
  <si>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</si>
  <si>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</si>
  <si>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</si>
  <si>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</si>
  <si>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</si>
  <si>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</si>
  <si>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</si>
  <si>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</si>
  <si>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</si>
  <si>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</si>
  <si>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</si>
  <si>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</si>
  <si>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</si>
  <si>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</si>
  <si>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</si>
  <si>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</si>
  <si>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</si>
  <si>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</si>
  <si>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</si>
  <si>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</si>
  <si>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</si>
  <si>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</si>
  <si>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</si>
  <si>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</si>
  <si>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</si>
  <si>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</si>
  <si>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</si>
  <si>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</si>
  <si>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</si>
  <si>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</si>
  <si>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</si>
  <si>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</si>
  <si>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</si>
  <si>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</si>
  <si>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</si>
  <si>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</si>
  <si>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</si>
  <si>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</si>
  <si>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</si>
  <si>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</si>
  <si>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</si>
  <si>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</si>
  <si>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</si>
  <si>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</si>
  <si>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</si>
  <si>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</si>
  <si>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</si>
  <si>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</si>
  <si>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</si>
  <si>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</si>
  <si>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</si>
  <si>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</si>
  <si>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</si>
  <si>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</si>
  <si>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</si>
  <si>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</si>
  <si>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</si>
  <si>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</si>
  <si>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</si>
  <si>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</si>
  <si>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</si>
  <si>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</si>
  <si>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</si>
  <si>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</si>
  <si>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</si>
  <si>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</si>
  <si>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</si>
  <si>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</si>
  <si>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</si>
  <si>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</si>
  <si>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</si>
  <si>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</si>
  <si>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</si>
  <si>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</si>
  <si>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</si>
  <si>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</si>
  <si>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</si>
  <si>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</si>
  <si>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</si>
  <si>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</si>
  <si>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</si>
  <si>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</si>
  <si>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</si>
  <si>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</si>
  <si>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</si>
  <si>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</si>
  <si>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</si>
  <si>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</si>
  <si>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</si>
  <si>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</si>
  <si>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</si>
  <si>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</si>
  <si>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</si>
  <si>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</si>
  <si>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</si>
  <si>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</si>
  <si>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</si>
  <si>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</si>
  <si>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</si>
  <si>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</si>
  <si>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</si>
  <si>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</si>
  <si>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</si>
  <si>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</si>
  <si>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</si>
  <si>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</si>
  <si>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</si>
  <si>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</si>
  <si>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</si>
  <si>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</si>
  <si>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</si>
  <si>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</si>
  <si>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</si>
  <si>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</si>
  <si>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</si>
  <si>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</si>
  <si>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</si>
  <si>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</si>
  <si>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</si>
  <si>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</si>
  <si>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</si>
  <si>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</si>
  <si>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</si>
  <si>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</si>
  <si>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</si>
  <si>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</si>
  <si>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</si>
  <si>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</si>
  <si>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</si>
  <si>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</si>
  <si>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</si>
  <si>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</si>
  <si>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</si>
  <si>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</si>
  <si>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</si>
  <si>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</si>
  <si>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</si>
  <si>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</si>
  <si>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</si>
  <si>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</si>
  <si>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</si>
  <si>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</si>
  <si>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</si>
  <si>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</si>
  <si>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</si>
  <si>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</si>
  <si>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</si>
  <si>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</si>
  <si>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</si>
  <si>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</si>
  <si>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</si>
  <si>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</si>
  <si>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</si>
  <si>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</si>
  <si>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</si>
  <si>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</si>
  <si>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</si>
  <si>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</si>
  <si>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</si>
  <si>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</si>
  <si>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</si>
  <si>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</si>
  <si>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</si>
  <si>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</si>
  <si>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</si>
  <si>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</si>
  <si>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</si>
  <si>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</si>
  <si>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</si>
  <si>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</si>
  <si>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</si>
  <si>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</si>
  <si>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</si>
  <si>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</si>
  <si>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</si>
  <si>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</si>
  <si>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</si>
  <si>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</si>
  <si>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</si>
  <si>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</si>
  <si>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</si>
  <si>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</si>
  <si>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</si>
  <si>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</si>
  <si>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</si>
  <si>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</si>
  <si>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</si>
  <si>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</si>
  <si>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</si>
  <si>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</si>
  <si>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</si>
  <si>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</si>
  <si>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</si>
  <si>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</si>
  <si>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</si>
  <si>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</si>
  <si>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</si>
  <si>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</si>
  <si>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</si>
  <si>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</si>
  <si>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</si>
  <si>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</si>
  <si>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</si>
  <si>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</si>
  <si>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</si>
  <si>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</si>
  <si>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</si>
  <si>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</si>
  <si>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</si>
  <si>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</si>
  <si>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</si>
  <si>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</si>
  <si>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</si>
  <si>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</si>
  <si>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</si>
  <si>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</si>
  <si>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</si>
  <si>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</si>
  <si>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</si>
  <si>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</si>
  <si>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</si>
  <si>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</si>
  <si>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</si>
  <si>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</si>
  <si>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</si>
  <si>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</si>
  <si>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</si>
  <si>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</si>
  <si>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</si>
  <si>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</si>
  <si>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</si>
  <si>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</si>
  <si>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</si>
  <si>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</si>
  <si>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</si>
  <si>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</si>
  <si>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</si>
  <si>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</si>
  <si>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</si>
  <si>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</si>
  <si>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</si>
  <si>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</si>
  <si>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</si>
  <si>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</si>
  <si>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</si>
  <si>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</si>
  <si>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</si>
  <si>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</si>
  <si>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</si>
  <si>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</si>
  <si>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</si>
  <si>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</si>
  <si>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</si>
  <si>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</si>
  <si>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</si>
  <si>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</si>
  <si>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</si>
  <si>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</si>
  <si>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</si>
  <si>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</si>
  <si>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</si>
  <si>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</si>
  <si>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</si>
  <si>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</si>
  <si>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</si>
  <si>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</si>
  <si>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</si>
  <si>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</si>
  <si>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</si>
  <si>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</si>
  <si>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</si>
  <si>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</si>
  <si>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</si>
  <si>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</si>
  <si>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</si>
  <si>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</si>
  <si>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</si>
  <si>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</si>
  <si>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</si>
  <si>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</si>
  <si>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</si>
  <si>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</si>
  <si>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</si>
  <si>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</si>
  <si>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</si>
  <si>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</si>
  <si>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</si>
  <si>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</si>
  <si>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</si>
  <si>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</si>
  <si>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</si>
  <si>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</si>
  <si>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</si>
  <si>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</si>
  <si>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</si>
  <si>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</si>
  <si>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</si>
  <si>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</si>
  <si>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</si>
  <si>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</si>
  <si>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</si>
  <si>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</si>
  <si>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</si>
  <si>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</si>
  <si>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</si>
  <si>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</si>
  <si>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</si>
  <si>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</si>
  <si>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</si>
  <si>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</si>
  <si>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</si>
  <si>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</si>
  <si>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</si>
  <si>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</si>
  <si>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</si>
  <si>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</si>
  <si>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</si>
  <si>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</si>
  <si>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</si>
  <si>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</si>
  <si>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</si>
  <si>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</si>
  <si>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</si>
  <si>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</si>
  <si>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</si>
  <si>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</si>
  <si>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</si>
  <si>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</si>
  <si>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</si>
  <si>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</si>
  <si>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</si>
  <si>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</si>
  <si>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</si>
  <si>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</si>
  <si>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</si>
  <si>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</si>
  <si>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</si>
  <si>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</si>
  <si>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</si>
  <si>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</si>
  <si>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</si>
  <si>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</si>
  <si>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</si>
  <si>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</si>
  <si>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</si>
  <si>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</si>
  <si>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</si>
  <si>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</si>
  <si>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</si>
  <si>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</si>
  <si>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</si>
  <si>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</si>
  <si>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</si>
  <si>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</si>
  <si>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</si>
  <si>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</si>
  <si>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</si>
  <si>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</si>
  <si>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</si>
  <si>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</si>
  <si>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</si>
  <si>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</si>
  <si>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</si>
  <si>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</si>
  <si>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</si>
  <si>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</si>
  <si>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</si>
  <si>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</si>
  <si>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</si>
  <si>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</si>
  <si>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</si>
  <si>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</si>
  <si>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</si>
  <si>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</si>
  <si>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</si>
  <si>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</si>
  <si>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</si>
  <si>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</si>
  <si>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</si>
  <si>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</si>
  <si>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</si>
  <si>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</si>
  <si>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</si>
  <si>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</si>
  <si>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</si>
  <si>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</si>
  <si>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</si>
  <si>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</si>
  <si>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</si>
  <si>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</si>
  <si>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</si>
  <si>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</si>
  <si>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</si>
  <si>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</si>
  <si>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</si>
  <si>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</si>
  <si>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</si>
  <si>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</si>
  <si>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</si>
  <si>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</si>
  <si>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</si>
  <si>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</si>
  <si>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</si>
  <si>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</si>
  <si>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</si>
  <si>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</si>
  <si>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</si>
  <si>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</si>
  <si>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</si>
  <si>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</si>
  <si>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</si>
  <si>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</si>
  <si>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</si>
  <si>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</si>
  <si>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</si>
  <si>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</si>
  <si>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</si>
  <si>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</si>
  <si>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</si>
  <si>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</si>
  <si>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</si>
  <si>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</si>
  <si>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</si>
  <si>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</si>
  <si>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</si>
  <si>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</si>
  <si>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</si>
  <si>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</si>
  <si>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</si>
  <si>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</si>
  <si>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</si>
  <si>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</si>
  <si>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</si>
  <si>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</si>
  <si>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</si>
  <si>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</si>
  <si>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</si>
  <si>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</si>
  <si>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</si>
  <si>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</si>
  <si>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</si>
  <si>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</si>
  <si>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</si>
  <si>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</si>
  <si>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</si>
  <si>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</si>
  <si>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</si>
  <si>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</si>
  <si>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</si>
  <si>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</si>
  <si>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</si>
  <si>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</si>
  <si>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</si>
  <si>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</si>
  <si>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</si>
  <si>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</si>
  <si>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</si>
  <si>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</si>
  <si>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</si>
  <si>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</si>
  <si>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</si>
  <si>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</si>
  <si>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</si>
  <si>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</si>
  <si>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</si>
  <si>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</si>
  <si>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</si>
  <si>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</si>
  <si>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</si>
  <si>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</si>
  <si>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</si>
  <si>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</si>
  <si>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</si>
  <si>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</si>
  <si>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</si>
  <si>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</si>
  <si>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</si>
  <si>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</si>
  <si>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</si>
  <si>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</si>
  <si>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</si>
  <si>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</si>
  <si>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</si>
  <si>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</si>
  <si>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</si>
  <si>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</si>
  <si>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</si>
  <si>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</si>
  <si>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</si>
  <si>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</si>
  <si>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</si>
  <si>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</si>
  <si>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</si>
  <si>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</si>
  <si>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</si>
  <si>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</si>
  <si>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</si>
  <si>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</si>
  <si>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</si>
  <si>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</si>
  <si>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</si>
  <si>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</si>
  <si>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</si>
  <si>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</si>
  <si>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</si>
  <si>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</si>
  <si>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</si>
  <si>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</si>
  <si>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</si>
  <si>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</si>
  <si>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</si>
  <si>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</si>
  <si>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</si>
  <si>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</si>
  <si>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</si>
  <si>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</si>
  <si>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</si>
  <si>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</si>
  <si>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</si>
  <si>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</si>
  <si>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</si>
  <si>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</si>
  <si>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</si>
  <si>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</si>
  <si>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</si>
  <si>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</si>
  <si>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</si>
  <si>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</si>
  <si>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</si>
  <si>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</si>
  <si>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</si>
  <si>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</si>
  <si>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</si>
  <si>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</si>
  <si>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</si>
  <si>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</si>
  <si>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</si>
  <si>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</si>
  <si>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</si>
  <si>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</si>
  <si>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</si>
  <si>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</si>
  <si>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</si>
  <si>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</si>
  <si>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</si>
  <si>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</si>
  <si>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</si>
  <si>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</si>
  <si>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</si>
  <si>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</si>
  <si>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</si>
  <si>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</si>
  <si>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</si>
  <si>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</si>
  <si>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</si>
  <si>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</si>
  <si>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</si>
  <si>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</si>
  <si>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</si>
  <si>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</si>
  <si>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</si>
  <si>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</si>
  <si>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</si>
  <si>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</si>
  <si>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</si>
  <si>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</si>
  <si>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</si>
  <si>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</si>
  <si>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</si>
  <si>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</si>
  <si>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</si>
  <si>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</si>
  <si>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</si>
  <si>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</si>
  <si>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</si>
  <si>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</si>
  <si>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</si>
  <si>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</si>
  <si>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</si>
  <si>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</si>
  <si>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</si>
  <si>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</si>
  <si>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</si>
  <si>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</si>
  <si>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</si>
  <si>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</si>
  <si>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</si>
  <si>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</si>
  <si>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</si>
  <si>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</si>
  <si>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</si>
  <si>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</si>
  <si>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</si>
  <si>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</si>
  <si>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</si>
  <si>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</si>
  <si>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</si>
  <si>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</si>
  <si>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</si>
  <si>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</si>
  <si>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</si>
  <si>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</si>
  <si>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</si>
  <si>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</si>
  <si>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</si>
  <si>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</si>
  <si>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</si>
  <si>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</si>
  <si>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</si>
  <si>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</si>
  <si>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</si>
  <si>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</si>
  <si>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</si>
  <si>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</si>
  <si>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</si>
  <si>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</si>
  <si>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</si>
  <si>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</si>
  <si>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</si>
  <si>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</si>
  <si>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</si>
  <si>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</si>
  <si>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</si>
  <si>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</si>
  <si>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</si>
  <si>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</si>
  <si>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</si>
  <si>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</si>
  <si>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</si>
  <si>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</si>
  <si>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</si>
  <si>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</si>
  <si>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</si>
  <si>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</si>
  <si>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</si>
  <si>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</si>
  <si>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</si>
  <si>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</si>
  <si>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</si>
  <si>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</si>
  <si>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</si>
  <si>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</si>
  <si>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</si>
  <si>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</si>
  <si>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</si>
  <si>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</si>
  <si>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</si>
  <si>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</si>
  <si>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</si>
  <si>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</si>
  <si>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</si>
  <si>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</si>
  <si>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</si>
  <si>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</si>
  <si>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</si>
  <si>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</si>
  <si>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</si>
  <si>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</si>
  <si>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</si>
  <si>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</si>
  <si>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</si>
  <si>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</si>
  <si>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</si>
  <si>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</si>
  <si>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</si>
  <si>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</si>
  <si>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</si>
  <si>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</si>
  <si>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</si>
  <si>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</si>
  <si>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</si>
  <si>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</si>
  <si>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</si>
  <si>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</si>
  <si>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</si>
  <si>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</si>
  <si>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</si>
  <si>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</si>
  <si>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</si>
  <si>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</si>
  <si>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</si>
  <si>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</si>
  <si>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</si>
  <si>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</si>
  <si>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</si>
  <si>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</si>
  <si>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</si>
  <si>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</si>
  <si>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</si>
  <si>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</si>
  <si>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</si>
  <si>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</si>
  <si>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</si>
  <si>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</si>
  <si>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</si>
  <si>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</si>
  <si>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</si>
  <si>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</si>
  <si>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</si>
  <si>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</si>
  <si>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</si>
  <si>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</si>
  <si>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</si>
  <si>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</si>
  <si>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</si>
  <si>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</si>
  <si>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</si>
  <si>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</si>
  <si>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</si>
  <si>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</si>
  <si>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</si>
  <si>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</si>
  <si>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</si>
  <si>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</si>
  <si>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</si>
  <si>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</si>
  <si>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</si>
  <si>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</si>
  <si>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</si>
  <si>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</si>
  <si>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</si>
  <si>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</si>
  <si>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</si>
  <si>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</si>
  <si>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</si>
  <si>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</si>
  <si>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</si>
  <si>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</si>
  <si>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</si>
  <si>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</si>
  <si>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</si>
  <si>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</si>
  <si>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</si>
  <si>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</si>
  <si>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</si>
  <si>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</si>
  <si>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</si>
  <si>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</si>
  <si>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</si>
  <si>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</si>
  <si>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</si>
  <si>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</si>
  <si>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</si>
  <si>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</si>
  <si>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</si>
  <si>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</si>
  <si>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</si>
  <si>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</si>
  <si>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</si>
  <si>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</si>
  <si>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</si>
  <si>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</si>
  <si>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</si>
  <si>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</si>
  <si>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</si>
  <si>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</si>
  <si>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</si>
  <si>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</si>
  <si>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</si>
  <si>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</si>
  <si>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</si>
  <si>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</si>
  <si>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</si>
  <si>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</si>
  <si>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</si>
  <si>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</si>
  <si>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</si>
  <si>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</si>
  <si>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</si>
  <si>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</si>
  <si>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</si>
  <si>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</si>
  <si>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</si>
  <si>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</si>
  <si>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</si>
  <si>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</si>
  <si>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</si>
  <si>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</si>
  <si>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</si>
  <si>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</si>
  <si>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</si>
  <si>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</si>
  <si>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</si>
  <si>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</si>
  <si>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</si>
  <si>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</si>
  <si>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</si>
  <si>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</si>
  <si>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</si>
  <si>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</si>
  <si>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</si>
  <si>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</si>
  <si>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</si>
  <si>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</si>
  <si>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</si>
  <si>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</si>
  <si>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</si>
  <si>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</si>
  <si>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</si>
  <si>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</si>
  <si>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</si>
  <si>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</si>
  <si>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</si>
  <si>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</si>
  <si>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</si>
  <si>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</si>
  <si>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</si>
  <si>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</si>
  <si>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</si>
  <si>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</si>
  <si>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</si>
  <si>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</si>
  <si>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</si>
  <si>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</si>
  <si>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</si>
  <si>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</si>
  <si>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</si>
  <si>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</si>
  <si>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</si>
  <si>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</si>
  <si>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</si>
  <si>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</si>
  <si>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</si>
  <si>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</si>
  <si>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</si>
  <si>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</si>
  <si>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</si>
  <si>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</si>
  <si>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</si>
  <si>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</si>
  <si>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</si>
  <si>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</si>
  <si>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</si>
  <si>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</si>
  <si>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</si>
  <si>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</si>
  <si>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</si>
  <si>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</si>
  <si>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</si>
  <si>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</si>
  <si>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</si>
  <si>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</si>
  <si>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</si>
  <si>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</si>
  <si>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</si>
  <si>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</si>
  <si>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</si>
  <si>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</si>
  <si>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</si>
  <si>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</si>
  <si>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</si>
  <si>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</si>
  <si>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</si>
  <si>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</si>
  <si>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</si>
  <si>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</si>
  <si>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</si>
  <si>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</si>
  <si>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</si>
  <si>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</si>
  <si>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</si>
  <si>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</si>
  <si>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</si>
  <si>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</si>
  <si>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</si>
  <si>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</si>
  <si>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</si>
  <si>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</si>
  <si>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</si>
  <si>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</si>
  <si>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</si>
  <si>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</si>
  <si>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</si>
  <si>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</si>
  <si>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</si>
  <si>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</si>
  <si>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</si>
  <si>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</si>
  <si>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</si>
  <si>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</si>
  <si>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</si>
  <si>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</si>
  <si>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</si>
  <si>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</si>
  <si>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</si>
  <si>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</si>
  <si>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</si>
  <si>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</si>
  <si>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</si>
  <si>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</si>
  <si>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</si>
  <si>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</si>
  <si>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</si>
  <si>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</si>
  <si>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</si>
  <si>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</si>
  <si>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</si>
  <si>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</si>
  <si>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</si>
  <si>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</si>
  <si>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</si>
  <si>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</si>
  <si>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</si>
  <si>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</si>
  <si>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</si>
  <si>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</si>
  <si>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</si>
  <si>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</si>
  <si>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</si>
  <si>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</si>
  <si>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</si>
  <si>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</si>
  <si>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</si>
  <si>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</si>
  <si>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</si>
  <si>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</si>
  <si>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</si>
  <si>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</si>
  <si>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</si>
  <si>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</si>
  <si>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</si>
  <si>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</si>
  <si>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</si>
  <si>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</si>
  <si>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</si>
  <si>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</si>
  <si>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</si>
  <si>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</si>
  <si>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</si>
  <si>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</si>
  <si>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</si>
  <si>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</si>
  <si>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</si>
  <si>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</si>
  <si>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</si>
  <si>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</si>
  <si>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</si>
  <si>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</si>
  <si>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</si>
  <si>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</si>
  <si>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</si>
  <si>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</si>
  <si>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</si>
  <si>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</si>
  <si>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</si>
  <si>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</si>
  <si>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</si>
  <si>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</si>
  <si>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</si>
  <si>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</si>
  <si>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</si>
  <si>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</si>
  <si>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</si>
  <si>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</si>
  <si>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</si>
  <si>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</si>
  <si>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</si>
  <si>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</si>
  <si>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</si>
  <si>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</si>
  <si>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</si>
  <si>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</si>
  <si>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</si>
  <si>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</si>
  <si>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</si>
  <si>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</si>
  <si>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</si>
  <si>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</si>
  <si>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</si>
  <si>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</si>
  <si>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</si>
  <si>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</si>
  <si>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</si>
  <si>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</si>
  <si>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</si>
  <si>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</si>
  <si>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</si>
  <si>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</si>
  <si>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</si>
  <si>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</si>
  <si>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</si>
  <si>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</si>
  <si>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</si>
  <si>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</si>
  <si>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</si>
  <si>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</si>
  <si>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</si>
  <si>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</si>
  <si>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</si>
  <si>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</si>
  <si>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</si>
  <si>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</si>
  <si>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</si>
  <si>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</si>
  <si>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</si>
  <si>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</si>
  <si>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</si>
  <si>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</si>
  <si>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</si>
  <si>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</si>
  <si>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</si>
  <si>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</si>
  <si>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</si>
  <si>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</si>
  <si>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</si>
  <si>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</si>
  <si>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</si>
  <si>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</si>
  <si>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</si>
  <si>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</si>
  <si>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</si>
  <si>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</si>
  <si>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</si>
  <si>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</si>
  <si>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</si>
  <si>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</si>
  <si>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</si>
  <si>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</si>
  <si>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</si>
  <si>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</si>
  <si>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</si>
  <si>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</si>
  <si>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</si>
  <si>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</si>
  <si>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</si>
  <si>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</si>
  <si>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</si>
  <si>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</si>
  <si>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</si>
  <si>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</si>
  <si>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</si>
  <si>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</si>
  <si>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</si>
  <si>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</si>
  <si>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</si>
  <si>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</si>
  <si>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</si>
  <si>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</si>
  <si>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</si>
  <si>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</si>
  <si>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</si>
  <si>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</si>
  <si>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</si>
  <si>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</si>
  <si>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</si>
  <si>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</si>
  <si>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</si>
  <si>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</si>
  <si>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</si>
  <si>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</si>
  <si>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</si>
  <si>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</si>
  <si>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</si>
  <si>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</si>
  <si>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</si>
  <si>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</si>
  <si>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</si>
  <si>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</si>
  <si>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</si>
  <si>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</si>
  <si>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</si>
  <si>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</si>
  <si>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</si>
  <si>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</si>
  <si>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</si>
  <si>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</si>
  <si>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</si>
  <si>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</si>
  <si>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</si>
  <si>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</si>
  <si>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</si>
  <si>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</si>
  <si>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</si>
  <si>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</si>
  <si>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</si>
  <si>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</si>
  <si>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</si>
  <si>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</si>
  <si>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</si>
  <si>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</si>
  <si>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</si>
  <si>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</si>
  <si>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</si>
  <si>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</si>
  <si>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</si>
  <si>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</si>
  <si>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</si>
  <si>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</si>
  <si>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</si>
  <si>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</si>
  <si>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</si>
  <si>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</si>
  <si>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</si>
  <si>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</si>
  <si>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</si>
  <si>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</si>
  <si>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</si>
  <si>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</si>
  <si>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</si>
  <si>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</si>
  <si>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</si>
  <si>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</si>
  <si>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</si>
  <si>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</si>
  <si>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</si>
  <si>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</si>
  <si>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</si>
  <si>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</si>
  <si>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</si>
  <si>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</si>
  <si>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</si>
  <si>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</si>
  <si>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</si>
  <si>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</si>
  <si>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</si>
  <si>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</si>
  <si>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</si>
  <si>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</si>
  <si>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</si>
  <si>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</si>
  <si>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</si>
  <si>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</si>
  <si>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</si>
  <si>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</si>
  <si>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</si>
  <si>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</si>
  <si>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</si>
  <si>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</si>
  <si>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</si>
  <si>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</si>
  <si>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</si>
  <si>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</si>
  <si>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</si>
  <si>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</si>
  <si>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</si>
  <si>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</si>
  <si>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</si>
  <si>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</si>
  <si>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</si>
  <si>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</si>
  <si>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</si>
  <si>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</si>
  <si>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</si>
  <si>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</si>
  <si>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</si>
  <si>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</si>
  <si>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</si>
  <si>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</si>
  <si>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</si>
  <si>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</si>
  <si>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</si>
  <si>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</si>
  <si>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</si>
  <si>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</si>
  <si>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</si>
  <si>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</si>
  <si>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</si>
  <si>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</si>
  <si>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</si>
  <si>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</si>
  <si>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</si>
  <si>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</si>
  <si>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</si>
  <si>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</si>
  <si>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</si>
  <si>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</si>
  <si>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</si>
  <si>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</si>
  <si>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</si>
  <si>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</si>
  <si>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</si>
  <si>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</si>
  <si>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</si>
  <si>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</si>
  <si>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</si>
  <si>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</si>
  <si>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</si>
  <si>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</si>
  <si>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</si>
  <si>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</si>
  <si>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</si>
  <si>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</si>
  <si>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</si>
  <si>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</si>
  <si>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</si>
  <si>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</si>
  <si>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</si>
  <si>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</si>
  <si>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</si>
  <si>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</si>
  <si>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</si>
  <si>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</si>
  <si>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</si>
  <si>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</si>
  <si>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</si>
  <si>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</si>
  <si>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</si>
  <si>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</si>
  <si>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</si>
  <si>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</si>
  <si>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</si>
  <si>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</si>
  <si>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</si>
  <si>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</si>
  <si>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</si>
  <si>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</si>
  <si>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</si>
  <si>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</si>
  <si>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</si>
  <si>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</si>
  <si>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</si>
  <si>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</si>
  <si>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</si>
  <si>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</si>
  <si>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</si>
  <si>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</si>
  <si>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</si>
  <si>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</si>
  <si>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</si>
  <si>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</si>
  <si>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</si>
  <si>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</si>
  <si>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</si>
  <si>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</si>
  <si>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</si>
  <si>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</si>
  <si>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</si>
  <si>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</si>
  <si>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</si>
  <si>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</si>
  <si>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</si>
  <si>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</si>
  <si>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</si>
  <si>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</si>
  <si>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</si>
  <si>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</si>
  <si>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</si>
  <si>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</si>
  <si>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</si>
  <si>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</si>
  <si>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</si>
  <si>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</si>
  <si>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</si>
  <si>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</si>
  <si>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</si>
  <si>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</si>
  <si>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</si>
  <si>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</si>
  <si>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</si>
  <si>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</si>
  <si>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</si>
  <si>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</si>
  <si>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</si>
  <si>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</si>
  <si>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</si>
  <si>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</si>
  <si>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</si>
  <si>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</si>
  <si>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</si>
  <si>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</si>
  <si>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</si>
  <si>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</si>
  <si>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</si>
  <si>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</si>
  <si>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</si>
  <si>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</si>
  <si>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</si>
  <si>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</si>
  <si>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</si>
  <si>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</si>
  <si>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</si>
  <si>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</si>
  <si>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</si>
  <si>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</si>
  <si>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</si>
  <si>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</si>
  <si>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</si>
  <si>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</si>
  <si>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</si>
  <si>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</si>
  <si>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</si>
  <si>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</si>
  <si>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</si>
  <si>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</si>
  <si>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</si>
  <si>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</si>
  <si>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</si>
  <si>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</si>
  <si>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</si>
  <si>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</si>
  <si>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</si>
  <si>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</si>
  <si>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</si>
  <si>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</si>
  <si>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</si>
  <si>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</si>
  <si>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</si>
  <si>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</si>
  <si>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</si>
  <si>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</si>
  <si>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</si>
  <si>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</si>
  <si>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</si>
  <si>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</si>
  <si>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</si>
  <si>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</si>
  <si>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</si>
  <si>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</si>
  <si>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</si>
  <si>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</si>
  <si>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</si>
  <si>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</si>
  <si>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</si>
  <si>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</si>
  <si>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</si>
  <si>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</si>
  <si>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</si>
  <si>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</si>
  <si>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</si>
  <si>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</si>
  <si>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</si>
  <si>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</si>
  <si>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</si>
  <si>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</si>
  <si>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</si>
  <si>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</si>
  <si>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</si>
  <si>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</si>
  <si>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</si>
  <si>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</si>
  <si>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</si>
  <si>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</si>
  <si>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</si>
  <si>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</si>
  <si>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</si>
  <si>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</si>
  <si>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</si>
  <si>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</si>
  <si>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</si>
  <si>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</si>
  <si>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</si>
  <si>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</si>
  <si>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</si>
  <si>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</si>
  <si>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</si>
  <si>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</si>
  <si>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</si>
  <si>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</si>
  <si>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</si>
  <si>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</si>
  <si>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</si>
  <si>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</si>
  <si>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</si>
  <si>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</si>
  <si>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</si>
  <si>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</si>
  <si>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</si>
  <si>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</si>
  <si>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</si>
  <si>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</si>
  <si>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</si>
  <si>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</si>
  <si>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</si>
  <si>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</si>
  <si>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</si>
  <si>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</si>
  <si>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</si>
  <si>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</si>
  <si>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</si>
  <si>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</si>
  <si>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</si>
  <si>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</si>
  <si>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</si>
  <si>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</si>
  <si>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</si>
  <si>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</si>
  <si>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</si>
  <si>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</si>
  <si>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</si>
  <si>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</si>
  <si>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</si>
  <si>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</si>
  <si>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</si>
  <si>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</si>
  <si>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</si>
  <si>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</si>
  <si>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</si>
  <si>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</si>
  <si>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</si>
  <si>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</si>
  <si>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</si>
  <si>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</si>
  <si>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</si>
  <si>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</si>
  <si>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</si>
  <si>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</si>
  <si>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</si>
  <si>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</si>
  <si>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</si>
  <si>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</si>
  <si>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</si>
  <si>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</si>
  <si>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</si>
  <si>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</si>
  <si>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</si>
  <si>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</si>
  <si>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</si>
  <si>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</si>
  <si>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</si>
  <si>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</si>
  <si>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</si>
  <si>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</si>
  <si>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</si>
  <si>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</si>
  <si>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</si>
  <si>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</si>
  <si>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</si>
  <si>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</si>
  <si>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</si>
  <si>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</si>
  <si>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</si>
  <si>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</si>
  <si>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</si>
  <si>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</si>
  <si>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</si>
  <si>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</si>
  <si>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</si>
  <si>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</si>
  <si>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</si>
  <si>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</si>
  <si>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</si>
  <si>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</si>
  <si>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</si>
  <si>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</si>
  <si>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</si>
  <si>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</si>
  <si>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</si>
  <si>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</si>
  <si>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</si>
  <si>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</si>
  <si>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</si>
  <si>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</si>
  <si>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</si>
  <si>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</si>
  <si>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</si>
  <si>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</si>
  <si>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</si>
  <si>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</si>
  <si>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</si>
  <si>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</si>
  <si>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</si>
  <si>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</si>
  <si>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</si>
  <si>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</si>
  <si>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</si>
  <si>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</si>
  <si>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</si>
  <si>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</si>
  <si>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</si>
  <si>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</si>
  <si>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</si>
  <si>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</si>
  <si>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</si>
  <si>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</si>
  <si>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</si>
  <si>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</si>
  <si>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</si>
  <si>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</si>
  <si>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</si>
  <si>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</si>
  <si>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</si>
  <si>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</si>
  <si>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</si>
  <si>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</si>
  <si>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</si>
  <si>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</si>
  <si>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</si>
  <si>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</si>
  <si>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</si>
  <si>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</si>
  <si>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</si>
  <si>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</si>
  <si>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</si>
  <si>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</si>
  <si>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</si>
  <si>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</si>
  <si>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</si>
  <si>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</si>
  <si>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</si>
  <si>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</si>
  <si>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</si>
  <si>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</si>
  <si>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</si>
  <si>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</si>
  <si>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</si>
  <si>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</si>
  <si>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</si>
  <si>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</si>
  <si>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</si>
  <si>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</si>
  <si>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</si>
  <si>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</si>
  <si>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</si>
  <si>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</si>
  <si>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</si>
  <si>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</si>
  <si>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</si>
  <si>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</si>
  <si>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</si>
  <si>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</si>
  <si>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</si>
  <si>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</si>
  <si>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</si>
  <si>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</si>
  <si>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</si>
  <si>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</si>
  <si>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</si>
  <si>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</si>
  <si>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</si>
  <si>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</si>
  <si>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</si>
  <si>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</si>
  <si>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</si>
  <si>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</si>
  <si>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</si>
  <si>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</si>
  <si>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</si>
  <si>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</si>
  <si>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</si>
  <si>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</si>
  <si>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</si>
  <si>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</si>
  <si>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</si>
  <si>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</si>
  <si>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</si>
  <si>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</si>
  <si>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</si>
  <si>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</si>
  <si>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</si>
  <si>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</si>
  <si>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</si>
  <si>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</si>
  <si>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</si>
  <si>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</si>
  <si>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</si>
  <si>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</si>
  <si>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</si>
  <si>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</si>
  <si>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</si>
  <si>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</si>
  <si>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</si>
  <si>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</si>
  <si>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</si>
  <si>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</si>
  <si>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</si>
  <si>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</si>
  <si>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</si>
  <si>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</si>
  <si>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</si>
  <si>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</si>
  <si>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</si>
  <si>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</si>
  <si>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</si>
  <si>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</si>
  <si>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</si>
  <si>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</si>
  <si>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</si>
  <si>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</si>
  <si>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</si>
  <si>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</si>
  <si>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</si>
  <si>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</si>
  <si>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</si>
  <si>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</si>
  <si>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</si>
  <si>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</si>
  <si>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</si>
  <si>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</si>
  <si>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</si>
  <si>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</si>
  <si>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</si>
  <si>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</si>
  <si>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</si>
  <si>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</si>
  <si>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</si>
  <si>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</si>
  <si>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</si>
  <si>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</si>
  <si>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</si>
  <si>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</si>
  <si>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</si>
  <si>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</si>
  <si>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</si>
  <si>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</si>
  <si>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</si>
  <si>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</si>
  <si>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</si>
  <si>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</si>
  <si>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</si>
  <si>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</si>
  <si>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</si>
  <si>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</si>
  <si>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</si>
  <si>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</si>
  <si>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</si>
  <si>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</si>
  <si>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</si>
  <si>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</si>
  <si>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</si>
  <si>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</si>
  <si>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</si>
  <si>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</si>
  <si>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</si>
  <si>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</si>
  <si>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</si>
  <si>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</si>
  <si>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</si>
  <si>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</si>
  <si>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</si>
  <si>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</si>
  <si>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</si>
  <si>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</si>
  <si>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</si>
  <si>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</si>
  <si>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</si>
  <si>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</si>
  <si>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</si>
  <si>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</si>
  <si>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</si>
  <si>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</si>
  <si>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</si>
  <si>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</si>
  <si>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</si>
  <si>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</si>
  <si>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</si>
  <si>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</si>
  <si>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</si>
  <si>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</si>
  <si>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</si>
  <si>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</si>
  <si>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</si>
  <si>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</si>
  <si>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</si>
  <si>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</si>
  <si>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</si>
  <si>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</si>
  <si>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</si>
  <si>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</si>
  <si>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</si>
  <si>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</si>
  <si>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</si>
  <si>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</si>
  <si>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</si>
  <si>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</si>
  <si>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</si>
  <si>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</si>
  <si>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</si>
  <si>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</si>
  <si>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</si>
  <si>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</si>
  <si>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</si>
  <si>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</si>
  <si>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</si>
  <si>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</si>
  <si>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</si>
  <si>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</si>
  <si>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</si>
  <si>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</si>
  <si>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</si>
  <si>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</si>
  <si>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</si>
  <si>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</si>
  <si>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</si>
  <si>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</si>
  <si>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</si>
  <si>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</si>
  <si>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</si>
  <si>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</si>
  <si>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</si>
  <si>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</si>
  <si>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</si>
  <si>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</si>
  <si>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</si>
  <si>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</si>
  <si>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</si>
  <si>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</si>
  <si>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</si>
  <si>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</si>
  <si>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</si>
  <si>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</si>
  <si>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</si>
  <si>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</si>
  <si>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</si>
  <si>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</si>
  <si>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</si>
  <si>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</si>
  <si>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</si>
  <si>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</si>
  <si>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</si>
  <si>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</si>
  <si>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</si>
  <si>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</si>
  <si>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</si>
  <si>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</si>
  <si>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</si>
  <si>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</si>
  <si>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</si>
  <si>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</si>
  <si>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</si>
  <si>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</si>
  <si>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</si>
  <si>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</si>
  <si>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</si>
  <si>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</si>
  <si>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</si>
  <si>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</si>
  <si>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</si>
  <si>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</si>
  <si>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</si>
  <si>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</si>
  <si>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</si>
  <si>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</si>
  <si>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</si>
  <si>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</si>
  <si>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</si>
  <si>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</si>
  <si>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</si>
  <si>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</si>
  <si>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</si>
  <si>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</si>
  <si>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</si>
  <si>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</si>
  <si>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</si>
  <si>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</si>
  <si>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</si>
  <si>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</si>
  <si>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</si>
  <si>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</si>
  <si>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</si>
  <si>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</si>
  <si>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</si>
  <si>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</si>
  <si>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</si>
  <si>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</si>
  <si>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</si>
  <si>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</si>
  <si>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</si>
  <si>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</si>
  <si>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</si>
  <si>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</si>
  <si>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</si>
  <si>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</si>
  <si>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</si>
  <si>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</si>
  <si>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</si>
  <si>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</si>
  <si>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</si>
  <si>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</si>
  <si>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</si>
  <si>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</si>
  <si>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</si>
  <si>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</si>
  <si>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</si>
  <si>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</si>
  <si>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</si>
  <si>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</si>
  <si>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</si>
  <si>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</si>
  <si>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</si>
  <si>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</si>
  <si>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</si>
  <si>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</si>
  <si>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</si>
  <si>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</si>
  <si>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</si>
  <si>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</si>
  <si>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</si>
  <si>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</si>
  <si>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</si>
  <si>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</si>
  <si>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</si>
  <si>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</si>
  <si>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</si>
  <si>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</si>
  <si>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</si>
  <si>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</si>
  <si>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</si>
  <si>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</si>
  <si>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</si>
  <si>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</si>
  <si>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</si>
  <si>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</si>
  <si>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</si>
  <si>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</si>
  <si>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</si>
  <si>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</si>
  <si>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</si>
  <si>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</si>
  <si>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</si>
  <si>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</si>
  <si>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</si>
  <si>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</si>
  <si>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</si>
  <si>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</si>
  <si>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</si>
  <si>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</si>
  <si>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</si>
  <si>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</si>
  <si>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</si>
  <si>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</si>
  <si>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</si>
  <si>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</si>
  <si>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</si>
  <si>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</si>
  <si>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</si>
  <si>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</si>
  <si>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</si>
  <si>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</si>
  <si>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</si>
  <si>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</si>
  <si>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</si>
  <si>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</si>
  <si>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</si>
  <si>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</si>
  <si>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</si>
  <si>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</si>
  <si>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</si>
  <si>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</si>
  <si>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</si>
  <si>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</si>
  <si>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</si>
  <si>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</si>
  <si>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</si>
  <si>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</si>
  <si>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</si>
  <si>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</si>
  <si>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</si>
  <si>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</si>
  <si>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</si>
  <si>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</si>
  <si>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</si>
  <si>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</si>
  <si>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</si>
  <si>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</si>
  <si>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</si>
  <si>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</si>
  <si>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</si>
  <si>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</si>
  <si>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</si>
  <si>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</si>
  <si>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</si>
  <si>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</si>
  <si>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</si>
  <si>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</si>
  <si>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</si>
  <si>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</si>
  <si>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</si>
  <si>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</si>
  <si>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</si>
  <si>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</si>
  <si>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</si>
  <si>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</si>
  <si>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</si>
  <si>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</si>
  <si>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</si>
  <si>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</si>
  <si>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</si>
  <si>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</si>
  <si>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</si>
  <si>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</si>
  <si>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</si>
  <si>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</si>
  <si>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</si>
  <si>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</si>
  <si>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</si>
  <si>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</si>
  <si>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</si>
  <si>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</si>
  <si>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</si>
  <si>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</si>
  <si>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</si>
  <si>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</si>
  <si>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</si>
  <si>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</si>
  <si>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</si>
  <si>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</si>
  <si>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</si>
  <si>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</si>
  <si>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</si>
  <si>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</si>
  <si>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</si>
  <si>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</si>
  <si>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</si>
  <si>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</si>
  <si>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</si>
  <si>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</si>
  <si>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</si>
  <si>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</si>
  <si>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</si>
  <si>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</si>
  <si>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</si>
  <si>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</si>
  <si>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</si>
  <si>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</si>
  <si>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</si>
  <si>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</si>
  <si>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</si>
  <si>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</si>
  <si>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</si>
  <si>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</si>
  <si>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</si>
  <si>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</si>
  <si>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</si>
  <si>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</si>
  <si>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</si>
  <si>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</si>
  <si>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</si>
  <si>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</si>
  <si>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</si>
  <si>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</si>
  <si>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</si>
  <si>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</si>
  <si>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</si>
  <si>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</si>
  <si>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</si>
  <si>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</si>
  <si>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</si>
  <si>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</si>
  <si>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</si>
  <si>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</si>
  <si>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</si>
  <si>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</si>
  <si>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</si>
  <si>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</si>
  <si>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</si>
  <si>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</si>
  <si>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</si>
  <si>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</si>
  <si>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</si>
  <si>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</si>
  <si>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</si>
  <si>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</si>
  <si>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</si>
  <si>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</si>
  <si>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</si>
  <si>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</si>
  <si>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</si>
  <si>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</si>
  <si>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</si>
  <si>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</si>
  <si>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</si>
  <si>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</si>
  <si>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</si>
  <si>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</si>
  <si>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</si>
  <si>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</si>
  <si>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</si>
  <si>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</si>
  <si>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</si>
  <si>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</si>
  <si>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</si>
  <si>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</si>
  <si>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</si>
  <si>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</si>
  <si>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</si>
  <si>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</si>
  <si>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</si>
  <si>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</si>
  <si>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</si>
  <si>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</si>
  <si>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</si>
  <si>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</si>
  <si>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</si>
  <si>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</si>
  <si>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</si>
  <si>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</si>
  <si>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</si>
  <si>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</si>
  <si>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</si>
  <si>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</si>
  <si>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</si>
  <si>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</si>
  <si>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</si>
  <si>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</si>
  <si>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</si>
  <si>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</si>
  <si>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</si>
  <si>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</si>
  <si>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</si>
  <si>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</si>
  <si>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</si>
  <si>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</si>
  <si>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</si>
  <si>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</si>
  <si>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</si>
  <si>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</si>
  <si>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</si>
  <si>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</si>
  <si>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</si>
  <si>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</si>
  <si>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</si>
  <si>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</si>
  <si>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</si>
  <si>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</si>
  <si>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</si>
  <si>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</si>
  <si>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</si>
  <si>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</si>
  <si>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</si>
  <si>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</si>
  <si>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</si>
  <si>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</si>
  <si>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</si>
  <si>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</si>
  <si>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</si>
  <si>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</si>
  <si>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</si>
  <si>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</si>
  <si>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</si>
  <si>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</si>
  <si>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</si>
  <si>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</si>
  <si>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</si>
  <si>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</si>
  <si>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</si>
  <si>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</si>
  <si>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</si>
  <si>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</si>
  <si>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</si>
  <si>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</si>
  <si>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</si>
  <si>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</si>
  <si>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</si>
  <si>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</si>
  <si>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</si>
  <si>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</si>
  <si>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</si>
  <si>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</si>
  <si>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</si>
  <si>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</si>
  <si>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</si>
  <si>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</si>
  <si>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</si>
  <si>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</si>
  <si>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</si>
  <si>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</si>
  <si>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</si>
  <si>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</si>
  <si>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</si>
  <si>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</si>
  <si>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</si>
  <si>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</si>
  <si>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</si>
  <si>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</si>
  <si>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</si>
  <si>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</si>
  <si>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</si>
  <si>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</si>
  <si>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</si>
  <si>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</si>
  <si>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</si>
  <si>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</si>
  <si>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</si>
  <si>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</si>
  <si>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</si>
  <si>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</si>
  <si>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</si>
  <si>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</si>
  <si>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</si>
  <si>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</si>
  <si>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</si>
  <si>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</si>
  <si>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</si>
  <si>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</si>
  <si>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</si>
  <si>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</si>
  <si>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</si>
  <si>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</si>
  <si>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</si>
  <si>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</si>
  <si>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</si>
  <si>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</si>
  <si>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</si>
  <si>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</si>
  <si>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</si>
  <si>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</si>
  <si>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</si>
  <si>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</si>
  <si>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</si>
  <si>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</si>
  <si>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</si>
  <si>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</si>
  <si>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</si>
  <si>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</si>
  <si>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</si>
  <si>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</si>
  <si>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</si>
  <si>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</si>
  <si>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</si>
  <si>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</si>
  <si>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</si>
  <si>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</si>
  <si>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</si>
  <si>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</si>
  <si>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</si>
  <si>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</si>
  <si>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</si>
  <si>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</si>
  <si>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</si>
  <si>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</si>
  <si>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</si>
  <si>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</si>
  <si>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</si>
  <si>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</si>
  <si>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</si>
  <si>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</si>
  <si>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</si>
  <si>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</si>
  <si>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</si>
  <si>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</si>
  <si>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</si>
  <si>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</si>
  <si>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</si>
  <si>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</si>
  <si>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</si>
  <si>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</si>
  <si>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</si>
  <si>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</si>
  <si>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</si>
  <si>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</si>
  <si>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</si>
  <si>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</si>
  <si>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</si>
  <si>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</si>
  <si>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</si>
  <si>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</si>
  <si>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</si>
  <si>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</si>
  <si>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</si>
  <si>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</si>
  <si>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</si>
  <si>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</si>
  <si>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</si>
  <si>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</si>
  <si>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</si>
  <si>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</si>
  <si>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</si>
  <si>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</si>
  <si>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</si>
  <si>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</si>
  <si>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</si>
  <si>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</si>
  <si>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</si>
  <si>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</si>
  <si>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</si>
  <si>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</si>
  <si>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</si>
  <si>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</si>
  <si>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</si>
  <si>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</si>
  <si>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</si>
  <si>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</si>
  <si>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</si>
  <si>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</si>
  <si>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</si>
  <si>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</si>
  <si>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</si>
  <si>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</si>
  <si>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</si>
  <si>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</si>
  <si>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</si>
  <si>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</si>
  <si>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</si>
  <si>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</si>
  <si>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</si>
  <si>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</si>
  <si>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</si>
  <si>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</si>
  <si>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</si>
  <si>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</si>
  <si>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</si>
  <si>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</si>
  <si>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</si>
  <si>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</si>
  <si>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</si>
  <si>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</si>
  <si>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</si>
  <si>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</si>
  <si>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</si>
  <si>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</si>
  <si>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</si>
  <si>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</si>
  <si>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</si>
  <si>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</si>
  <si>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</si>
  <si>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</si>
  <si>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</si>
  <si>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</si>
  <si>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</si>
  <si>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</si>
  <si>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</si>
  <si>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</si>
  <si>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</si>
  <si>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</si>
  <si>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</si>
  <si>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</si>
  <si>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</si>
  <si>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</si>
  <si>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</si>
  <si>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</si>
  <si>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</si>
  <si>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</si>
  <si>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</si>
  <si>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</si>
  <si>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</si>
  <si>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</si>
  <si>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</si>
  <si>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</si>
  <si>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</si>
  <si>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</si>
  <si>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</si>
  <si>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</si>
  <si>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</si>
  <si>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</si>
  <si>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</si>
  <si>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</si>
  <si>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</si>
  <si>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</si>
  <si>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</si>
  <si>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</si>
  <si>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</si>
  <si>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</si>
  <si>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</si>
  <si>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</si>
  <si>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</si>
  <si>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</si>
  <si>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</si>
  <si>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</si>
  <si>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</si>
  <si>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</si>
  <si>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</si>
  <si>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</si>
  <si>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</si>
  <si>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</si>
  <si>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</si>
  <si>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</si>
  <si>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</si>
  <si>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</si>
  <si>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</si>
  <si>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</si>
  <si>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</si>
  <si>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</si>
  <si>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</si>
  <si>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</si>
  <si>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</si>
  <si>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</si>
  <si>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</si>
  <si>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</si>
  <si>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</si>
  <si>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</si>
  <si>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</si>
  <si>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</si>
  <si>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</si>
  <si>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</si>
  <si>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</si>
  <si>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</si>
  <si>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</si>
  <si>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</si>
  <si>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</si>
  <si>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</si>
  <si>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</si>
  <si>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</si>
  <si>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</si>
  <si>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</si>
  <si>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</si>
  <si>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</si>
  <si>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</si>
  <si>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</si>
  <si>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</si>
  <si>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</si>
  <si>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</si>
  <si>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</si>
  <si>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</si>
  <si>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</si>
  <si>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</si>
  <si>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</si>
  <si>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</si>
  <si>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</si>
  <si>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</si>
  <si>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</si>
  <si>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</si>
  <si>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</si>
  <si>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</si>
  <si>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</si>
  <si>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</si>
  <si>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</si>
  <si>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</si>
  <si>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</si>
  <si>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</si>
  <si>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</si>
  <si>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</si>
  <si>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</si>
  <si>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</si>
  <si>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</si>
  <si>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</si>
  <si>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</si>
  <si>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</si>
  <si>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</si>
  <si>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</si>
  <si>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</si>
  <si>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</si>
  <si>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</si>
  <si>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</si>
  <si>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</si>
  <si>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</si>
  <si>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</si>
  <si>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</si>
  <si>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</si>
  <si>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</si>
  <si>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</si>
  <si>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</si>
  <si>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</si>
  <si>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</si>
  <si>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</si>
  <si>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</si>
  <si>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</si>
  <si>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</si>
  <si>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</si>
  <si>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</si>
  <si>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</si>
  <si>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</si>
  <si>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</si>
  <si>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</si>
  <si>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</si>
  <si>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</si>
  <si>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</si>
  <si>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</si>
  <si>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</si>
  <si>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</si>
  <si>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</si>
  <si>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</si>
  <si>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</si>
  <si>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</si>
  <si>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</si>
  <si>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</si>
  <si>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</si>
  <si>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</si>
  <si>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</si>
  <si>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</si>
  <si>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</si>
  <si>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</si>
  <si>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</si>
  <si>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</si>
  <si>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</si>
  <si>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</si>
  <si>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</si>
  <si>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</si>
  <si>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</si>
  <si>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</si>
  <si>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</si>
  <si>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</si>
  <si>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</si>
  <si>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</si>
  <si>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</si>
  <si>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</si>
  <si>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</si>
  <si>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</si>
  <si>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</si>
  <si>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</si>
  <si>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</si>
  <si>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</si>
  <si>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</si>
  <si>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</si>
  <si>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</si>
  <si>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</si>
  <si>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</si>
  <si>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</si>
  <si>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</si>
  <si>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</si>
  <si>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</si>
  <si>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</si>
  <si>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</si>
  <si>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</si>
  <si>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</si>
  <si>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</si>
  <si>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</si>
  <si>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</si>
  <si>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</si>
  <si>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</si>
  <si>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</si>
  <si>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</si>
  <si>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</si>
  <si>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</si>
  <si>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</si>
  <si>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</si>
  <si>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</si>
  <si>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</si>
  <si>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</si>
  <si>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</si>
  <si>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</si>
  <si>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</si>
  <si>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</si>
  <si>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</si>
  <si>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</si>
  <si>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</si>
  <si>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</si>
  <si>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</si>
  <si>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</si>
  <si>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</si>
  <si>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</si>
  <si>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</si>
  <si>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</si>
  <si>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</si>
  <si>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</si>
  <si>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</si>
  <si>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</si>
  <si>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</si>
  <si>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</si>
  <si>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</si>
  <si>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</si>
  <si>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</si>
  <si>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</si>
  <si>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</si>
  <si>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</si>
  <si>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</si>
  <si>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</si>
  <si>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</si>
  <si>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</si>
  <si>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</si>
  <si>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</si>
  <si>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</si>
  <si>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</si>
  <si>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</si>
  <si>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</si>
  <si>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</si>
  <si>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</si>
  <si>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</si>
  <si>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</si>
  <si>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</si>
  <si>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</si>
  <si>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</si>
  <si>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</si>
  <si>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</si>
  <si>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</si>
  <si>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</si>
  <si>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</si>
  <si>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</si>
  <si>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</si>
  <si>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</si>
  <si>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</si>
  <si>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</si>
  <si>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</si>
  <si>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</si>
  <si>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</si>
  <si>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</si>
  <si>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</si>
  <si>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</si>
  <si>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</si>
  <si>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</si>
  <si>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</si>
  <si>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</si>
  <si>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</si>
  <si>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</si>
  <si>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</si>
  <si>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</si>
  <si>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</si>
  <si>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</si>
  <si>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</si>
  <si>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</si>
  <si>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</si>
  <si>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</si>
  <si>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</si>
  <si>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</si>
  <si>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</si>
  <si>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</si>
  <si>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</si>
  <si>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</si>
  <si>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</si>
  <si>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</si>
  <si>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</si>
  <si>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</si>
  <si>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</si>
  <si>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</si>
  <si>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</si>
  <si>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</si>
  <si>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</si>
  <si>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</si>
  <si>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</si>
  <si>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</si>
  <si>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</si>
  <si>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</si>
  <si>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</si>
  <si>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</si>
  <si>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</si>
  <si>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</si>
  <si>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</si>
  <si>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</si>
  <si>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</si>
  <si>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</si>
  <si>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</si>
  <si>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</si>
  <si>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</si>
  <si>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</si>
  <si>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</si>
  <si>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</si>
  <si>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</si>
  <si>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</si>
  <si>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</si>
  <si>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</si>
  <si>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</si>
  <si>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</si>
  <si>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</si>
  <si>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</si>
  <si>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</si>
  <si>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</si>
  <si>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</si>
  <si>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</si>
  <si>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</si>
  <si>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</si>
  <si>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</si>
  <si>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</si>
  <si>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</si>
  <si>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</si>
  <si>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</si>
  <si>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</si>
  <si>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</si>
  <si>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</si>
  <si>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</si>
  <si>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</si>
  <si>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</si>
  <si>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</si>
  <si>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</si>
  <si>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</si>
  <si>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</si>
  <si>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</si>
  <si>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</si>
  <si>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</si>
  <si>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</si>
  <si>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</si>
  <si>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</si>
  <si>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</si>
  <si>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</si>
  <si>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</si>
  <si>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</si>
  <si>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</si>
  <si>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</si>
  <si>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</si>
  <si>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</si>
  <si>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</si>
  <si>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</si>
  <si>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</si>
  <si>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</si>
  <si>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</si>
  <si>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</si>
  <si>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</si>
  <si>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</si>
  <si>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</si>
  <si>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</si>
  <si>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</si>
  <si>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</si>
  <si>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</si>
  <si>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</si>
  <si>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</si>
  <si>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</si>
  <si>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</si>
  <si>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</si>
  <si>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</si>
  <si>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</si>
  <si>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</si>
  <si>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</si>
  <si>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</si>
  <si>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</si>
  <si>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</si>
  <si>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</si>
  <si>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</si>
  <si>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</si>
  <si>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</si>
  <si>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</si>
  <si>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</si>
  <si>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</si>
  <si>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</si>
  <si>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</si>
  <si>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</si>
  <si>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</si>
  <si>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</si>
  <si>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</si>
  <si>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</si>
  <si>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</si>
  <si>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</si>
  <si>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</si>
  <si>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</si>
  <si>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</si>
  <si>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</si>
  <si>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</si>
  <si>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</si>
  <si>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</si>
  <si>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</si>
  <si>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</si>
  <si>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</si>
  <si>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</si>
  <si>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</si>
  <si>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</si>
  <si>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</si>
  <si>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</si>
  <si>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</si>
  <si>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</si>
  <si>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</si>
  <si>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</si>
  <si>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</si>
  <si>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</si>
  <si>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</si>
  <si>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</si>
  <si>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</si>
  <si>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</si>
  <si>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</si>
  <si>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</si>
  <si>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</si>
  <si>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</si>
  <si>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</si>
  <si>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</si>
  <si>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</si>
  <si>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</si>
  <si>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</si>
  <si>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</si>
  <si>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</si>
  <si>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</si>
  <si>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</si>
  <si>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</si>
  <si>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</si>
  <si>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</si>
  <si>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</si>
  <si>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</si>
  <si>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</si>
  <si>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</si>
  <si>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</si>
  <si>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</si>
  <si>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</si>
  <si>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</si>
  <si>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</si>
  <si>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</si>
  <si>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</si>
  <si>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</si>
  <si>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</si>
  <si>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</si>
  <si>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</si>
  <si>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</si>
  <si>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</si>
  <si>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</si>
  <si>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</si>
  <si>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</si>
  <si>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</si>
  <si>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</si>
  <si>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</si>
  <si>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</si>
  <si>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</si>
  <si>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</si>
  <si>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</si>
  <si>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</si>
  <si>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</si>
  <si>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</si>
  <si>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</si>
  <si>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</si>
  <si>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</si>
  <si>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</si>
  <si>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</si>
  <si>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</si>
  <si>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</si>
  <si>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</si>
  <si>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</si>
  <si>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</si>
  <si>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</si>
  <si>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</si>
  <si>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</si>
  <si>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</si>
  <si>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</si>
  <si>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</si>
  <si>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</si>
  <si>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</si>
  <si>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</si>
  <si>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</si>
  <si>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</si>
  <si>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</si>
  <si>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</si>
  <si>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</si>
  <si>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</si>
  <si>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</si>
  <si>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</si>
  <si>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</si>
  <si>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</si>
  <si>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</si>
  <si>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</si>
  <si>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</si>
  <si>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</si>
  <si>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</si>
  <si>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</si>
  <si>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</si>
  <si>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</si>
  <si>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</si>
  <si>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</si>
  <si>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</si>
  <si>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</si>
  <si>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</si>
  <si>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</si>
  <si>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</si>
  <si>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</si>
  <si>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</si>
  <si>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</si>
  <si>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</si>
  <si>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</si>
  <si>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</si>
  <si>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</si>
  <si>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</si>
  <si>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</si>
  <si>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</si>
  <si>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</si>
  <si>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</si>
  <si>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</si>
  <si>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</si>
  <si>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</si>
  <si>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</si>
  <si>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</si>
  <si>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</si>
  <si>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</si>
  <si>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</si>
  <si>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</si>
  <si>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</si>
  <si>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</si>
  <si>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</si>
  <si>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</si>
  <si>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</si>
  <si>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</si>
  <si>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</si>
  <si>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</si>
  <si>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</si>
  <si>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</si>
  <si>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</si>
  <si>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</si>
  <si>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</si>
  <si>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</si>
  <si>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</si>
  <si>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</si>
  <si>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</si>
  <si>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</si>
  <si>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</si>
  <si>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</si>
  <si>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</si>
  <si>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</si>
  <si>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</si>
  <si>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</si>
  <si>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</si>
  <si>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</si>
  <si>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</si>
  <si>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</si>
  <si>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</si>
  <si>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</si>
  <si>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</si>
  <si>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</si>
  <si>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</si>
  <si>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</si>
  <si>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</si>
  <si>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</si>
  <si>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</si>
  <si>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</si>
  <si>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</si>
  <si>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</si>
  <si>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</si>
  <si>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</si>
  <si>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</si>
  <si>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</si>
  <si>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</si>
  <si>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</si>
  <si>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</si>
  <si>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</si>
  <si>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</si>
  <si>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</si>
  <si>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</si>
  <si>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</si>
  <si>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</si>
  <si>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</si>
  <si>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</si>
  <si>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</si>
  <si>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</si>
  <si>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</si>
  <si>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</si>
  <si>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</si>
  <si>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</si>
  <si>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</si>
  <si>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</si>
  <si>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</si>
  <si>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</si>
  <si>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</si>
  <si>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</si>
  <si>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</si>
  <si>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</si>
  <si>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</si>
  <si>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</si>
  <si>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</si>
  <si>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</si>
  <si>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</si>
  <si>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</si>
  <si>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</si>
  <si>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</si>
  <si>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</si>
  <si>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</si>
  <si>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</si>
  <si>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</si>
  <si>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</si>
  <si>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</si>
  <si>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</si>
  <si>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</si>
  <si>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</si>
  <si>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</si>
  <si>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</si>
  <si>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</si>
  <si>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</si>
  <si>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</si>
  <si>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</si>
  <si>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</si>
  <si>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</si>
  <si>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</si>
  <si>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</si>
  <si>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</si>
  <si>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</si>
  <si>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</si>
  <si>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</si>
  <si>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</si>
  <si>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</si>
  <si>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</si>
  <si>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</si>
  <si>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</si>
  <si>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</si>
  <si>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</si>
  <si>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</si>
  <si>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</si>
  <si>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</si>
  <si>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</si>
  <si>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</si>
  <si>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</si>
  <si>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</si>
  <si>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</si>
  <si>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</si>
  <si>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</si>
  <si>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</si>
  <si>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</si>
  <si>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</si>
  <si>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</si>
  <si>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</si>
  <si>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</si>
  <si>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</si>
  <si>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</si>
  <si>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</si>
  <si>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</si>
  <si>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</si>
  <si>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</si>
  <si>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</si>
  <si>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</si>
  <si>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</si>
  <si>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</si>
  <si>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</si>
  <si>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</si>
  <si>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</si>
  <si>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</si>
  <si>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</si>
  <si>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</si>
  <si>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</si>
  <si>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</si>
  <si>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</si>
  <si>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</si>
  <si>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</si>
  <si>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</si>
  <si>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</si>
  <si>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</si>
  <si>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</si>
  <si>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</si>
  <si>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</si>
  <si>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</si>
  <si>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</si>
  <si>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</si>
  <si>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</si>
  <si>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</si>
  <si>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</si>
  <si>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</si>
  <si>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</si>
  <si>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</si>
  <si>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</si>
  <si>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</si>
  <si>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</si>
  <si>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</si>
  <si>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</si>
  <si>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</si>
  <si>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</si>
  <si>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</si>
  <si>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</si>
  <si>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</si>
  <si>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</si>
  <si>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</si>
  <si>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</si>
  <si>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</si>
  <si>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</si>
  <si>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</si>
  <si>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</si>
  <si>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</si>
  <si>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</si>
  <si>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</si>
  <si>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</si>
  <si>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</si>
  <si>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</si>
  <si>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</si>
  <si>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</si>
  <si>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</si>
  <si>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</si>
  <si>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</si>
  <si>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</si>
  <si>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</si>
  <si>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</si>
  <si>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</si>
  <si>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</si>
  <si>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</si>
  <si>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</si>
  <si>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</si>
  <si>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</si>
  <si>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</si>
  <si>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</si>
  <si>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</si>
  <si>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</si>
  <si>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</si>
  <si>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</si>
  <si>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</si>
  <si>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</si>
  <si>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</si>
  <si>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</si>
  <si>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</si>
  <si>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</si>
  <si>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</si>
  <si>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</si>
  <si>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</si>
  <si>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</si>
  <si>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</si>
  <si>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</si>
  <si>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</si>
  <si>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</si>
  <si>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</si>
  <si>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</si>
  <si>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</si>
  <si>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</si>
  <si>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</si>
  <si>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</si>
  <si>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</si>
  <si>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</si>
  <si>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</si>
  <si>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</si>
  <si>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</si>
  <si>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</si>
  <si>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</si>
  <si>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</si>
  <si>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</si>
  <si>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</si>
  <si>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</si>
  <si>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</si>
  <si>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</si>
  <si>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</si>
  <si>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</si>
  <si>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</si>
  <si>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</si>
  <si>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</si>
  <si>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</si>
  <si>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</si>
  <si>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</si>
  <si>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</si>
  <si>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</si>
  <si>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</si>
  <si>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</si>
  <si>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</si>
  <si>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</si>
  <si>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</si>
  <si>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</si>
  <si>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</si>
  <si>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</si>
  <si>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</si>
  <si>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</si>
  <si>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</si>
  <si>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</si>
  <si>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</si>
  <si>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</si>
  <si>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</si>
  <si>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</si>
  <si>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</si>
  <si>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</si>
  <si>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</si>
  <si>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</si>
  <si>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</si>
  <si>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</si>
  <si>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</si>
  <si>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</si>
  <si>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</si>
  <si>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</si>
  <si>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</si>
  <si>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</si>
  <si>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</si>
  <si>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</si>
  <si>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</si>
  <si>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</si>
  <si>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</si>
  <si>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</si>
  <si>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</si>
  <si>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</si>
  <si>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</si>
  <si>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</si>
  <si>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</si>
  <si>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</si>
  <si>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</si>
  <si>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</si>
  <si>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</si>
  <si>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</si>
  <si>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</si>
  <si>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</si>
  <si>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</si>
  <si>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</si>
  <si>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</si>
  <si>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</si>
  <si>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</si>
  <si>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</si>
  <si>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</si>
  <si>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</si>
  <si>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</si>
  <si>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</si>
  <si>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</si>
  <si>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</si>
  <si>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</si>
  <si>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</si>
  <si>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</si>
  <si>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</si>
  <si>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</si>
  <si>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</si>
  <si>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</si>
  <si>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</si>
  <si>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</si>
  <si>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</si>
  <si>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</si>
  <si>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</si>
  <si>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</si>
  <si>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</si>
  <si>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</si>
  <si>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</si>
  <si>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</si>
  <si>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</si>
  <si>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</si>
  <si>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</si>
  <si>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</si>
  <si>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</si>
  <si>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</si>
  <si>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</si>
  <si>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</si>
  <si>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</si>
  <si>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</si>
  <si>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</si>
  <si>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</si>
  <si>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</si>
  <si>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</si>
  <si>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</si>
  <si>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</si>
  <si>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</si>
  <si>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</si>
  <si>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</si>
  <si>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</si>
  <si>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</si>
  <si>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</si>
  <si>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</si>
  <si>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</si>
  <si>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</si>
  <si>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</si>
  <si>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</si>
  <si>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</si>
  <si>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</si>
  <si>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</si>
  <si>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</si>
  <si>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</si>
  <si>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</si>
  <si>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</si>
  <si>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</si>
  <si>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</si>
  <si>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</si>
  <si>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</si>
  <si>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</si>
  <si>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</si>
  <si>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</si>
  <si>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</si>
  <si>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</si>
  <si>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</si>
  <si>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</si>
  <si>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</si>
  <si>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</si>
  <si>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</si>
  <si>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</si>
  <si>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</si>
  <si>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</si>
  <si>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</si>
  <si>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</si>
  <si>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</si>
  <si>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</si>
  <si>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</si>
  <si>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</si>
  <si>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</si>
  <si>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</si>
  <si>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</si>
  <si>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</si>
  <si>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</si>
  <si>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</si>
  <si>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</si>
  <si>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</si>
  <si>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</si>
  <si>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</si>
  <si>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</si>
  <si>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</si>
  <si>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</si>
  <si>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</si>
  <si>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</si>
  <si>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</si>
  <si>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</si>
  <si>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</si>
  <si>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</si>
  <si>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</si>
  <si>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</si>
  <si>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</si>
  <si>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</si>
  <si>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</si>
  <si>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</si>
  <si>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</si>
  <si>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</si>
  <si>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</si>
  <si>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</si>
  <si>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</si>
  <si>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</si>
  <si>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</si>
  <si>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</si>
  <si>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</si>
  <si>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</si>
  <si>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</si>
  <si>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</si>
  <si>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</si>
  <si>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</si>
  <si>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</si>
  <si>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</si>
  <si>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</si>
  <si>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</si>
  <si>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</si>
  <si>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</si>
  <si>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</si>
  <si>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</si>
  <si>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</si>
  <si>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</si>
  <si>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</si>
  <si>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</si>
  <si>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</si>
  <si>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</si>
  <si>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</si>
  <si>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</si>
  <si>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</si>
  <si>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</si>
  <si>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</si>
  <si>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</si>
  <si>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</si>
  <si>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</si>
  <si>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</si>
  <si>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</si>
  <si>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</si>
  <si>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</si>
  <si>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</si>
  <si>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</si>
  <si>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</si>
  <si>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</si>
  <si>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</si>
  <si>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</si>
  <si>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</si>
  <si>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</si>
  <si>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</si>
  <si>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</si>
  <si>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</si>
  <si>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</si>
  <si>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</si>
  <si>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</si>
  <si>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</si>
  <si>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</si>
  <si>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</si>
  <si>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</si>
  <si>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</si>
  <si>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</si>
  <si>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</si>
  <si>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</si>
  <si>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</si>
  <si>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</si>
  <si>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</si>
  <si>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</si>
  <si>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</si>
  <si>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</si>
  <si>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</si>
  <si>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</si>
  <si>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</si>
  <si>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</si>
  <si>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</si>
  <si>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</si>
  <si>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</si>
  <si>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</si>
  <si>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</si>
  <si>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</si>
  <si>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</si>
  <si>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</si>
  <si>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</si>
  <si>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</si>
  <si>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</si>
  <si>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</si>
  <si>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</si>
  <si>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</si>
  <si>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</si>
  <si>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</si>
  <si>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</si>
  <si>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</si>
  <si>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</si>
  <si>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</si>
  <si>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</si>
  <si>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</si>
  <si>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</si>
  <si>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</si>
  <si>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</si>
  <si>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</si>
  <si>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</si>
  <si>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</si>
  <si>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</si>
  <si>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</si>
  <si>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</si>
  <si>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</si>
  <si>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</si>
  <si>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</si>
  <si>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</si>
  <si>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</si>
  <si>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</si>
  <si>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</si>
  <si>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</si>
  <si>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</si>
  <si>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</si>
  <si>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</si>
  <si>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</si>
  <si>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</si>
  <si>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</si>
  <si>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</si>
  <si>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</si>
  <si>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</si>
  <si>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</si>
  <si>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</si>
  <si>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</si>
  <si>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</si>
  <si>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</si>
  <si>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</si>
  <si>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</si>
  <si>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</si>
  <si>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</si>
  <si>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</si>
  <si>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</si>
  <si>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</si>
  <si>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</si>
  <si>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</si>
  <si>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</si>
  <si>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</si>
  <si>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</si>
  <si>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</si>
  <si>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</si>
  <si>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</si>
  <si>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</si>
  <si>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</si>
  <si>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</si>
  <si>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</si>
  <si>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</si>
  <si>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</si>
  <si>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</si>
  <si>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</si>
  <si>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</si>
  <si>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</si>
  <si>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</si>
  <si>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</si>
  <si>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</si>
  <si>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</si>
  <si>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</si>
  <si>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</si>
  <si>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</si>
  <si>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</si>
  <si>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</si>
  <si>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</si>
  <si>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</si>
  <si>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</si>
  <si>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</si>
  <si>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</si>
  <si>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</si>
  <si>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</si>
  <si>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</si>
  <si>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</si>
  <si>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</si>
  <si>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</si>
  <si>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</si>
  <si>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</si>
  <si>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</si>
  <si>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</si>
  <si>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</si>
  <si>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</si>
  <si>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</si>
  <si>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</si>
  <si>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</si>
  <si>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</si>
  <si>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</si>
  <si>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</si>
  <si>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</si>
  <si>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</si>
  <si>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</si>
  <si>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</si>
  <si>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</si>
  <si>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</si>
  <si>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</si>
  <si>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</si>
  <si>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</si>
  <si>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</si>
  <si>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</si>
  <si>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</si>
  <si>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</si>
  <si>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</si>
  <si>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</si>
  <si>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</si>
  <si>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</si>
  <si>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</si>
  <si>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</si>
  <si>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</si>
  <si>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</si>
  <si>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</si>
  <si>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</si>
  <si>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</si>
  <si>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</si>
  <si>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</si>
  <si>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</si>
  <si>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</si>
  <si>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</si>
  <si>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</si>
  <si>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</si>
  <si>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</si>
  <si>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</si>
  <si>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</si>
  <si>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</si>
  <si>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</si>
  <si>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</si>
  <si>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</si>
  <si>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</si>
  <si>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</si>
  <si>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</si>
  <si>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</si>
  <si>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</si>
  <si>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</si>
  <si>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</si>
  <si>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</si>
  <si>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</si>
  <si>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</si>
  <si>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</si>
  <si>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</si>
  <si>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</si>
  <si>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</si>
  <si>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</si>
  <si>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</si>
  <si>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</si>
  <si>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</si>
  <si>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</si>
  <si>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</si>
  <si>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</si>
  <si>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</si>
  <si>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</si>
  <si>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</si>
  <si>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</si>
  <si>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</si>
  <si>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</si>
  <si>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</si>
  <si>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</si>
  <si>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</si>
  <si>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</si>
  <si>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</si>
  <si>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</si>
  <si>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</si>
  <si>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</si>
  <si>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</si>
  <si>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</si>
  <si>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</si>
  <si>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</si>
  <si>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</si>
  <si>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</si>
  <si>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</si>
  <si>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</si>
  <si>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</si>
  <si>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</si>
  <si>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</si>
  <si>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</si>
  <si>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</si>
  <si>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</si>
  <si>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</si>
  <si>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</si>
  <si>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</si>
  <si>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</si>
  <si>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</si>
  <si>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</si>
  <si>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</si>
  <si>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</si>
  <si>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</si>
  <si>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</si>
  <si>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</si>
  <si>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</si>
  <si>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</si>
  <si>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</si>
  <si>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</si>
  <si>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</si>
  <si>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</si>
  <si>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</si>
  <si>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</si>
  <si>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</si>
  <si>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</si>
  <si>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</si>
  <si>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</si>
  <si>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</si>
  <si>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</si>
  <si>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</si>
  <si>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</si>
  <si>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</si>
  <si>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</si>
  <si>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</si>
  <si>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</si>
  <si>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</si>
  <si>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</si>
  <si>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</si>
  <si>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</si>
  <si>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</si>
  <si>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</si>
  <si>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</si>
  <si>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</si>
  <si>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</si>
  <si>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</si>
  <si>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</si>
  <si>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</si>
  <si>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</si>
  <si>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</si>
  <si>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</si>
  <si>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</si>
  <si>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</si>
  <si>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</si>
  <si>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</si>
  <si>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</si>
  <si>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</si>
  <si>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</si>
  <si>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</si>
  <si>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</si>
  <si>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</si>
  <si>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</si>
  <si>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</si>
  <si>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</si>
  <si>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</si>
  <si>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</si>
  <si>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</si>
  <si>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</si>
  <si>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</si>
  <si>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</si>
  <si>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</si>
  <si>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</si>
  <si>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</si>
  <si>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</si>
  <si>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</si>
  <si>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</si>
  <si>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</si>
  <si>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</si>
  <si>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</si>
  <si>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</si>
  <si>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</si>
  <si>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</si>
  <si>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</si>
  <si>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</si>
  <si>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</si>
  <si>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</si>
  <si>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</si>
  <si>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</si>
  <si>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</si>
  <si>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</si>
  <si>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</si>
  <si>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</si>
  <si>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</si>
  <si>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</si>
  <si>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</si>
  <si>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</si>
  <si>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</si>
  <si>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</si>
  <si>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</si>
  <si>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</si>
  <si>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</si>
  <si>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</si>
  <si>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</si>
  <si>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</si>
  <si>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</si>
  <si>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</si>
  <si>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</si>
  <si>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</si>
  <si>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</si>
  <si>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</si>
  <si>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</si>
  <si>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</si>
  <si>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</si>
  <si>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</si>
  <si>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</si>
  <si>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</si>
  <si>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</si>
  <si>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</si>
  <si>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</si>
  <si>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</si>
  <si>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</si>
  <si>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</si>
  <si>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</si>
  <si>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</si>
  <si>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</si>
  <si>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</si>
  <si>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</si>
  <si>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</si>
  <si>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</si>
  <si>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</si>
  <si>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</si>
  <si>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</si>
  <si>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</si>
  <si>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</si>
  <si>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</si>
  <si>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</si>
  <si>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</si>
  <si>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</si>
  <si>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</si>
  <si>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</si>
  <si>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</si>
  <si>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</si>
  <si>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</si>
  <si>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</si>
  <si>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</si>
  <si>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</si>
  <si>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</si>
  <si>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</si>
  <si>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</si>
  <si>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</si>
  <si>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</si>
  <si>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</si>
  <si>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</si>
  <si>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</si>
  <si>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</si>
  <si>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</si>
  <si>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</si>
  <si>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</si>
  <si>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</si>
  <si>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</si>
  <si>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</si>
  <si>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</si>
  <si>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</si>
  <si>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</si>
  <si>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</si>
  <si>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</si>
  <si>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</si>
  <si>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</si>
  <si>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</si>
  <si>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</si>
  <si>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</si>
  <si>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</si>
  <si>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</si>
  <si>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</si>
  <si>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</si>
  <si>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</si>
  <si>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</si>
  <si>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</si>
  <si>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</si>
  <si>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</si>
  <si>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</si>
  <si>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</si>
  <si>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</si>
  <si>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</si>
  <si>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</si>
  <si>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</si>
  <si>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</si>
  <si>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</si>
  <si>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</si>
  <si>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</si>
  <si>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</si>
  <si>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</si>
  <si>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</si>
  <si>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</si>
  <si>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</si>
  <si>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</si>
  <si>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</si>
  <si>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</si>
  <si>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</si>
  <si>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</si>
  <si>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</si>
  <si>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</si>
  <si>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</si>
  <si>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</si>
  <si>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</si>
  <si>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</si>
  <si>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</si>
  <si>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</si>
  <si>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</si>
  <si>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</si>
  <si>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</si>
  <si>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</si>
  <si>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</si>
  <si>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</si>
  <si>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</si>
  <si>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</si>
  <si>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</si>
  <si>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</si>
  <si>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</si>
  <si>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</si>
  <si>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</si>
  <si>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</si>
  <si>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</si>
  <si>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</si>
  <si>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</si>
  <si>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</si>
  <si>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</si>
  <si>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</si>
  <si>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</si>
  <si>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</si>
  <si>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</si>
  <si>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</si>
  <si>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</si>
  <si>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</si>
  <si>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</si>
  <si>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</si>
  <si>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</si>
  <si>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</si>
  <si>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</si>
  <si>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</si>
  <si>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</si>
  <si>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</si>
  <si>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</si>
  <si>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</si>
  <si>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</si>
  <si>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</si>
  <si>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</si>
  <si>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</si>
  <si>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</si>
  <si>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</si>
  <si>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</si>
  <si>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</si>
  <si>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</si>
  <si>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</si>
  <si>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</si>
  <si>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</si>
  <si>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</si>
  <si>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</si>
  <si>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</si>
  <si>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</si>
  <si>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</si>
  <si>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</si>
  <si>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</si>
  <si>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</si>
  <si>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</si>
  <si>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</si>
  <si>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</si>
  <si>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</si>
  <si>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</si>
  <si>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</si>
  <si>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</si>
  <si>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</si>
  <si>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</si>
  <si>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</si>
  <si>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</si>
  <si>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</si>
  <si>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</si>
  <si>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</si>
  <si>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</si>
  <si>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</si>
  <si>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</si>
  <si>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</si>
  <si>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</si>
  <si>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</si>
  <si>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</si>
  <si>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</si>
  <si>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</si>
  <si>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</si>
  <si>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</si>
  <si>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</si>
  <si>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</si>
  <si>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</si>
  <si>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</si>
  <si>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</si>
  <si>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</si>
  <si>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</si>
  <si>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</si>
  <si>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</si>
  <si>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</si>
  <si>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</si>
  <si>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</si>
  <si>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</si>
  <si>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</si>
  <si>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</si>
  <si>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</si>
  <si>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</si>
  <si>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</si>
  <si>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</si>
  <si>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</si>
  <si>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</si>
  <si>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</si>
  <si>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</si>
  <si>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</si>
  <si>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</si>
  <si>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</si>
  <si>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</si>
  <si>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</si>
  <si>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</si>
  <si>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</si>
  <si>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</si>
  <si>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</si>
  <si>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</si>
  <si>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</si>
  <si>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</si>
  <si>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</si>
  <si>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</si>
  <si>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</si>
  <si>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</si>
  <si>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</si>
  <si>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</si>
  <si>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</si>
  <si>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</si>
  <si>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</si>
  <si>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</si>
  <si>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</si>
  <si>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</si>
  <si>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</si>
  <si>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</si>
  <si>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</si>
  <si>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</si>
  <si>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</si>
  <si>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</si>
  <si>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</si>
  <si>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</si>
  <si>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</si>
  <si>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</si>
  <si>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</si>
  <si>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</si>
  <si>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</si>
  <si>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</si>
  <si>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</si>
  <si>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</si>
  <si>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</si>
  <si>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</si>
  <si>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</si>
  <si>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</si>
  <si>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</si>
  <si>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</si>
  <si>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</si>
  <si>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</si>
  <si>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</si>
  <si>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</si>
  <si>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</si>
  <si>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</si>
  <si>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</si>
  <si>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</si>
  <si>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</si>
  <si>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</si>
  <si>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</si>
  <si>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</si>
  <si>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</si>
  <si>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</si>
  <si>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</si>
  <si>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</si>
  <si>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</si>
  <si>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</si>
  <si>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</si>
  <si>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</si>
  <si>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</si>
  <si>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</si>
  <si>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</si>
  <si>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</si>
  <si>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</si>
  <si>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</si>
  <si>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</si>
  <si>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</si>
  <si>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</si>
  <si>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</si>
  <si>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</si>
  <si>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</si>
  <si>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</si>
  <si>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</si>
  <si>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</si>
  <si>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</si>
  <si>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</si>
  <si>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</si>
  <si>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</si>
  <si>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</si>
  <si>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</si>
  <si>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</si>
  <si>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</si>
  <si>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</si>
  <si>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</si>
  <si>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</si>
  <si>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</si>
  <si>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</si>
  <si>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</si>
  <si>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</si>
  <si>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</si>
  <si>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</si>
  <si>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</si>
  <si>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</si>
  <si>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</si>
  <si>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</si>
  <si>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</si>
  <si>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</si>
  <si>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</si>
  <si>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</si>
  <si>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</si>
  <si>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</si>
  <si>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</si>
  <si>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</si>
  <si>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</si>
  <si>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</si>
  <si>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</si>
  <si>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</si>
  <si>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</si>
  <si>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</si>
  <si>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</si>
  <si>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</si>
  <si>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</si>
  <si>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</si>
  <si>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</si>
  <si>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</si>
  <si>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</si>
  <si>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</si>
  <si>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</si>
  <si>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</si>
  <si>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</si>
  <si>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</si>
  <si>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</si>
  <si>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</si>
  <si>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</si>
  <si>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</si>
  <si>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</si>
  <si>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</si>
  <si>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</si>
  <si>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</si>
  <si>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</si>
  <si>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</si>
  <si>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</si>
  <si>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</si>
  <si>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</si>
  <si>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</si>
  <si>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</si>
  <si>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</si>
  <si>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</si>
  <si>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</si>
  <si>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</si>
  <si>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</si>
  <si>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</si>
  <si>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</si>
  <si>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</si>
  <si>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</si>
  <si>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</si>
  <si>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</si>
  <si>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</si>
  <si>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</si>
  <si>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</si>
  <si>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</si>
  <si>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</si>
  <si>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</si>
  <si>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</si>
  <si>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</si>
  <si>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</si>
  <si>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</si>
  <si>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</si>
  <si>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</si>
  <si>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</si>
  <si>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</si>
  <si>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</si>
  <si>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</si>
  <si>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</si>
  <si>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</si>
  <si>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</si>
  <si>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</si>
  <si>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</si>
  <si>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</si>
  <si>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</si>
  <si>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</si>
  <si>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</si>
  <si>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</si>
  <si>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</si>
  <si>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</si>
  <si>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</si>
  <si>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</si>
  <si>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</si>
  <si>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</si>
  <si>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</si>
  <si>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</si>
  <si>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</si>
  <si>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</si>
  <si>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</si>
  <si>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</si>
  <si>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</si>
  <si>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</si>
  <si>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</si>
  <si>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</si>
  <si>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</si>
  <si>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</si>
  <si>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</si>
  <si>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</si>
  <si>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</si>
  <si>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</si>
  <si>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</si>
  <si>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</si>
  <si>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</si>
  <si>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</si>
  <si>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</si>
  <si>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</si>
  <si>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</si>
  <si>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</si>
  <si>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</si>
  <si>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</si>
  <si>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</si>
  <si>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</si>
  <si>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</si>
  <si>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</si>
  <si>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</si>
  <si>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</si>
  <si>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</si>
  <si>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</si>
  <si>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</si>
  <si>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</si>
  <si>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</si>
  <si>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</si>
  <si>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</si>
  <si>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</si>
  <si>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</si>
  <si>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</si>
  <si>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</si>
  <si>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</si>
  <si>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</si>
  <si>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</si>
  <si>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</si>
  <si>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</si>
  <si>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</si>
  <si>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</si>
  <si>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</si>
  <si>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</si>
  <si>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</si>
  <si>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</si>
  <si>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</si>
  <si>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</si>
  <si>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</si>
  <si>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</si>
  <si>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</si>
  <si>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</si>
  <si>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</si>
  <si>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</si>
  <si>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</si>
  <si>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</si>
  <si>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</si>
  <si>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</si>
  <si>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</si>
  <si>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</si>
  <si>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</si>
  <si>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</si>
  <si>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</si>
  <si>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</si>
  <si>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</si>
  <si>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</si>
  <si>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</si>
  <si>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</si>
  <si>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</si>
  <si>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</si>
  <si>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</si>
  <si>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</si>
  <si>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</si>
  <si>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</si>
  <si>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</si>
  <si>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</si>
  <si>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</si>
  <si>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</si>
  <si>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</si>
  <si>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</si>
  <si>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</si>
  <si>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</si>
  <si>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</si>
  <si>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</si>
  <si>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</si>
  <si>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</si>
  <si>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</si>
  <si>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</si>
  <si>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</si>
  <si>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</si>
  <si>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</si>
  <si>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</si>
  <si>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</si>
  <si>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</si>
  <si>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</si>
  <si>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</si>
  <si>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</si>
  <si>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</si>
  <si>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</si>
  <si>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</si>
  <si>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</si>
  <si>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</si>
  <si>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</si>
  <si>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</si>
  <si>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</si>
  <si>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</si>
  <si>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</si>
  <si>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</si>
  <si>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</si>
  <si>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</si>
  <si>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</si>
  <si>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</si>
  <si>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</si>
  <si>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</si>
  <si>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</si>
  <si>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</si>
  <si>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</si>
  <si>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</si>
  <si>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</si>
  <si>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</si>
  <si>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</si>
  <si>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</si>
  <si>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</si>
  <si>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</si>
  <si>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</si>
  <si>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</si>
  <si>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</si>
  <si>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</si>
  <si>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</si>
  <si>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</si>
  <si>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</si>
  <si>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</si>
  <si>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</si>
  <si>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</si>
  <si>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</si>
  <si>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</si>
  <si>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</si>
  <si>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</si>
  <si>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</si>
  <si>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</si>
  <si>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</si>
  <si>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</si>
  <si>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</si>
  <si>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</si>
  <si>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</si>
  <si>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</si>
  <si>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</si>
  <si>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</si>
  <si>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</si>
  <si>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</si>
  <si>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</si>
  <si>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</si>
  <si>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</si>
  <si>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</si>
  <si>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</si>
  <si>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</si>
  <si>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</si>
  <si>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</si>
  <si>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</si>
  <si>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</si>
  <si>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</si>
  <si>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</si>
  <si>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</si>
  <si>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</si>
  <si>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</si>
  <si>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</si>
  <si>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</si>
  <si>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</si>
  <si>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</si>
  <si>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</si>
  <si>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</si>
  <si>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</si>
  <si>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</si>
  <si>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</si>
  <si>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</si>
  <si>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</si>
  <si>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</si>
  <si>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</si>
  <si>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</si>
  <si>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</si>
  <si>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</si>
  <si>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</si>
  <si>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</si>
  <si>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</si>
  <si>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</si>
  <si>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</si>
  <si>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</si>
  <si>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</si>
  <si>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</si>
  <si>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</si>
  <si>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</si>
  <si>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</si>
  <si>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</si>
  <si>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</si>
  <si>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</si>
  <si>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</si>
  <si>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</si>
  <si>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</si>
  <si>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</si>
  <si>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</si>
  <si>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</si>
  <si>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</si>
  <si>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</si>
  <si>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</si>
  <si>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</si>
  <si>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</si>
  <si>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</si>
  <si>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</si>
  <si>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</si>
  <si>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</si>
  <si>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</si>
  <si>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</si>
  <si>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</si>
  <si>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</si>
  <si>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</si>
  <si>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</si>
  <si>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</si>
  <si>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</si>
  <si>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</si>
  <si>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</si>
  <si>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</si>
  <si>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</si>
  <si>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</si>
  <si>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</si>
  <si>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</si>
  <si>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</si>
  <si>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</si>
  <si>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</si>
  <si>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</si>
  <si>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</si>
  <si>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</si>
  <si>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</si>
  <si>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</si>
  <si>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</si>
  <si>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</si>
  <si>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</si>
  <si>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</si>
  <si>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</si>
  <si>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</si>
  <si>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</si>
  <si>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</si>
  <si>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</si>
  <si>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</si>
  <si>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</si>
  <si>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</si>
  <si>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</si>
  <si>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</si>
  <si>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</si>
  <si>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</si>
  <si>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</si>
  <si>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</si>
  <si>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</si>
  <si>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</si>
  <si>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</si>
  <si>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</si>
  <si>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</si>
  <si>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</si>
  <si>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</si>
  <si>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</si>
  <si>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</si>
  <si>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</si>
  <si>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</si>
  <si>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</si>
  <si>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</si>
  <si>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</si>
  <si>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</si>
  <si>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</si>
  <si>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</si>
  <si>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</si>
  <si>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</si>
  <si>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</si>
  <si>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</si>
  <si>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</si>
  <si>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</si>
  <si>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</si>
  <si>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</si>
  <si>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</si>
  <si>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</si>
  <si>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</si>
  <si>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</si>
  <si>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</si>
  <si>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</si>
  <si>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</si>
  <si>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</si>
  <si>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</si>
  <si>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</si>
  <si>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</si>
  <si>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</si>
  <si>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</si>
  <si>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</si>
  <si>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</si>
  <si>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</si>
  <si>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</si>
  <si>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</si>
  <si>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</si>
  <si>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</si>
  <si>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</si>
  <si>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</si>
  <si>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</si>
  <si>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</si>
  <si>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</si>
  <si>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</si>
  <si>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</si>
  <si>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</si>
  <si>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</si>
  <si>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</si>
  <si>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</si>
  <si>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</si>
  <si>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</si>
  <si>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</si>
  <si>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</si>
  <si>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</si>
  <si>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</si>
  <si>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</si>
  <si>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</si>
  <si>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</si>
  <si>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</si>
  <si>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</si>
  <si>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</si>
  <si>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</si>
  <si>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</si>
  <si>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</si>
  <si>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</si>
  <si>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</si>
  <si>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</si>
  <si>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</si>
  <si>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</si>
  <si>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</si>
  <si>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</si>
  <si>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</si>
  <si>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</si>
  <si>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</si>
  <si>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</si>
  <si>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</si>
  <si>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</si>
  <si>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</si>
  <si>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</si>
  <si>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</si>
  <si>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</si>
  <si>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</si>
  <si>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</si>
  <si>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</si>
  <si>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</si>
  <si>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</si>
  <si>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</si>
  <si>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</si>
  <si>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</si>
  <si>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</si>
  <si>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</si>
  <si>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</si>
  <si>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</si>
  <si>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</si>
  <si>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</si>
  <si>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</si>
  <si>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</si>
  <si>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</si>
  <si>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</si>
  <si>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</si>
  <si>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</si>
  <si>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</si>
  <si>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</si>
  <si>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</si>
  <si>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</si>
  <si>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</si>
  <si>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</si>
  <si>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</si>
  <si>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</si>
  <si>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</si>
  <si>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</si>
  <si>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</si>
  <si>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</si>
  <si>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</si>
  <si>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</si>
  <si>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</si>
  <si>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</si>
  <si>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</si>
  <si>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</si>
  <si>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</si>
  <si>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</si>
  <si>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</si>
  <si>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</si>
  <si>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</si>
  <si>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</si>
  <si>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</si>
  <si>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</si>
  <si>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</si>
  <si>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</si>
  <si>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</si>
  <si>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</si>
  <si>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</si>
  <si>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</si>
  <si>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</si>
  <si>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</si>
  <si>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</si>
  <si>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</si>
  <si>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</si>
  <si>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</si>
  <si>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</si>
  <si>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</si>
  <si>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</si>
  <si>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</si>
  <si>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</si>
  <si>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</si>
  <si>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</si>
  <si>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</si>
  <si>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</si>
  <si>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</si>
  <si>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</si>
  <si>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</si>
  <si>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</si>
  <si>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</si>
  <si>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</si>
  <si>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</si>
  <si>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</si>
  <si>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</si>
  <si>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</si>
  <si>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</si>
  <si>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</si>
  <si>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</si>
  <si>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</si>
  <si>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</si>
  <si>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</si>
  <si>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</si>
  <si>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</si>
  <si>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</si>
  <si>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</si>
  <si>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</si>
  <si>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</si>
  <si>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</si>
  <si>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</si>
  <si>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</si>
  <si>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</si>
  <si>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</si>
  <si>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</si>
  <si>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</si>
  <si>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</si>
  <si>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</si>
  <si>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</si>
  <si>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</si>
  <si>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</si>
  <si>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</si>
  <si>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</si>
  <si>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</si>
  <si>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</si>
  <si>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</si>
  <si>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</si>
  <si>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</si>
  <si>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</si>
  <si>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</si>
  <si>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</si>
  <si>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</si>
  <si>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</si>
  <si>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</si>
  <si>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</si>
  <si>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</si>
  <si>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</si>
  <si>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</si>
  <si>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</si>
  <si>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</si>
  <si>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</si>
  <si>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</si>
  <si>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</si>
  <si>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</si>
  <si>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</si>
  <si>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</si>
  <si>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</si>
  <si>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</si>
  <si>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</si>
  <si>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</si>
  <si>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</si>
  <si>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</si>
  <si>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</si>
  <si>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</si>
  <si>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</si>
  <si>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</si>
  <si>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</si>
  <si>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</si>
  <si>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</si>
  <si>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</si>
  <si>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</si>
  <si>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</si>
  <si>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</si>
  <si>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</si>
  <si>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</si>
  <si>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</si>
  <si>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</si>
  <si>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</si>
  <si>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</si>
  <si>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</si>
  <si>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</si>
  <si>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</si>
  <si>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</si>
  <si>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</si>
  <si>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</si>
  <si>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</si>
  <si>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</si>
  <si>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</si>
  <si>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</si>
  <si>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</si>
  <si>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</si>
  <si>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</si>
  <si>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</si>
  <si>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</si>
  <si>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</si>
  <si>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</si>
  <si>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</si>
  <si>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</si>
  <si>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</si>
  <si>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</si>
  <si>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</si>
  <si>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</si>
  <si>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</si>
  <si>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</si>
  <si>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</si>
  <si>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</si>
  <si>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</si>
  <si>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</si>
  <si>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</si>
  <si>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</si>
  <si>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</si>
  <si>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</si>
  <si>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</si>
  <si>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</si>
  <si>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</si>
  <si>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</si>
  <si>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</si>
  <si>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</si>
  <si>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</si>
  <si>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</si>
  <si>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</si>
  <si>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</si>
  <si>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</si>
  <si>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</si>
  <si>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</si>
  <si>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</si>
  <si>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</si>
  <si>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</si>
  <si>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</si>
  <si>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</si>
  <si>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</si>
  <si>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</si>
  <si>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</si>
  <si>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</si>
  <si>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</si>
  <si>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</si>
  <si>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</si>
  <si>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</si>
  <si>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</si>
  <si>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</si>
  <si>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</si>
  <si>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</si>
  <si>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</si>
  <si>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</si>
  <si>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</si>
  <si>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</si>
  <si>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</si>
  <si>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</si>
  <si>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</si>
  <si>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</si>
  <si>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</si>
  <si>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</si>
  <si>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</si>
  <si>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</si>
  <si>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</si>
  <si>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</si>
  <si>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</si>
  <si>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</si>
  <si>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</si>
  <si>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</si>
  <si>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</si>
  <si>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</si>
  <si>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</si>
  <si>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</si>
  <si>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</si>
  <si>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</si>
  <si>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</si>
  <si>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</si>
  <si>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</si>
  <si>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</si>
  <si>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</si>
  <si>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</si>
  <si>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</si>
  <si>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</si>
  <si>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</si>
  <si>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</si>
  <si>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</si>
  <si>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</si>
  <si>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</si>
  <si>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</si>
  <si>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</si>
  <si>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</si>
  <si>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</si>
  <si>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</si>
  <si>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</si>
  <si>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</si>
  <si>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</si>
  <si>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</si>
  <si>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</si>
  <si>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</si>
  <si>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</si>
  <si>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</si>
  <si>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</si>
  <si>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</si>
  <si>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</si>
  <si>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</si>
  <si>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</si>
  <si>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</si>
  <si>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</si>
  <si>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</si>
  <si>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</si>
  <si>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</si>
  <si>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</si>
  <si>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</si>
  <si>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</si>
  <si>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</si>
  <si>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</si>
  <si>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</si>
  <si>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</si>
  <si>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</si>
  <si>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</si>
  <si>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</si>
  <si>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</si>
  <si>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</si>
  <si>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</si>
  <si>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</si>
  <si>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</si>
  <si>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</si>
  <si>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</si>
  <si>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</si>
  <si>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</si>
  <si>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</si>
  <si>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</si>
  <si>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</si>
  <si>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</si>
  <si>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</si>
  <si>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</si>
  <si>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</si>
  <si>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</si>
  <si>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</si>
  <si>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</si>
  <si>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</si>
  <si>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</si>
  <si>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</si>
  <si>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</si>
  <si>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</si>
  <si>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</si>
  <si>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</si>
  <si>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</si>
  <si>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</si>
  <si>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</si>
  <si>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</si>
  <si>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</si>
  <si>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</si>
  <si>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</si>
  <si>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</si>
  <si>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</si>
  <si>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</si>
  <si>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</si>
  <si>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</si>
  <si>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</si>
  <si>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</si>
  <si>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</si>
  <si>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</si>
  <si>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</si>
  <si>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</si>
  <si>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</si>
  <si>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</si>
  <si>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</si>
  <si>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</si>
  <si>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</si>
  <si>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</si>
  <si>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</si>
  <si>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</si>
  <si>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</si>
  <si>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</si>
  <si>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</si>
  <si>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</si>
  <si>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</si>
  <si>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</si>
  <si>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</si>
  <si>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</si>
  <si>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</si>
  <si>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</si>
  <si>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</si>
  <si>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</si>
  <si>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</si>
  <si>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</si>
  <si>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</si>
  <si>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</si>
  <si>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</si>
  <si>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</si>
  <si>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</si>
  <si>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</si>
  <si>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</si>
  <si>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</si>
  <si>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</si>
  <si>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</si>
  <si>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</si>
  <si>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</si>
  <si>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</si>
  <si>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</si>
  <si>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</si>
  <si>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</si>
  <si>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</si>
  <si>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</si>
  <si>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</si>
  <si>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</si>
  <si>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</si>
  <si>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</si>
  <si>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</si>
  <si>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</si>
  <si>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</si>
  <si>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</si>
  <si>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</si>
  <si>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</si>
  <si>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</si>
  <si>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</si>
  <si>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</si>
  <si>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</si>
  <si>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</si>
  <si>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</si>
  <si>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</si>
  <si>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</si>
  <si>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</si>
  <si>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</si>
  <si>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</si>
  <si>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</si>
  <si>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</si>
  <si>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</si>
  <si>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</si>
  <si>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</si>
  <si>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</si>
  <si>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</si>
  <si>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</si>
  <si>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</si>
  <si>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</si>
  <si>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</si>
  <si>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</si>
  <si>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</si>
  <si>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</si>
  <si>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</si>
  <si>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</si>
  <si>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</si>
  <si>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</si>
  <si>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</si>
  <si>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</si>
  <si>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</si>
  <si>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</si>
  <si>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</si>
  <si>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</si>
  <si>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</si>
  <si>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</si>
  <si>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</si>
  <si>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</si>
  <si>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</si>
  <si>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</si>
  <si>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</si>
  <si>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</si>
  <si>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</si>
  <si>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</si>
  <si>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</si>
  <si>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</si>
  <si>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</si>
  <si>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</si>
  <si>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</si>
  <si>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</si>
  <si>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</si>
  <si>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</si>
  <si>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</si>
  <si>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</si>
  <si>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</si>
  <si>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</si>
  <si>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</si>
  <si>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</si>
  <si>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</si>
  <si>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</si>
  <si>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</si>
  <si>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</si>
  <si>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</si>
  <si>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</si>
  <si>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</si>
  <si>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</si>
  <si>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</si>
  <si>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</si>
  <si>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</si>
  <si>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</si>
  <si>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</si>
  <si>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</si>
  <si>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</si>
  <si>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</si>
  <si>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</si>
  <si>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</si>
  <si>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</si>
  <si>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</si>
  <si>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</si>
  <si>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</si>
  <si>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</si>
  <si>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</si>
  <si>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</si>
  <si>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</si>
  <si>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</si>
  <si>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</si>
  <si>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</si>
  <si>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</si>
  <si>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</si>
  <si>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</si>
  <si>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</si>
  <si>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</si>
  <si>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</si>
  <si>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</si>
  <si>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</si>
  <si>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</si>
  <si>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</si>
  <si>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</si>
  <si>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</si>
  <si>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</si>
  <si>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</si>
  <si>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</si>
  <si>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</si>
  <si>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</si>
  <si>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</si>
  <si>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</si>
  <si>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</si>
  <si>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</si>
  <si>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</si>
  <si>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</si>
  <si>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</si>
  <si>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</si>
  <si>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</si>
  <si>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</si>
  <si>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</si>
  <si>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</si>
  <si>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</si>
  <si>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</si>
  <si>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</si>
  <si>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</si>
  <si>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</si>
  <si>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</si>
  <si>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</si>
  <si>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</si>
  <si>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</si>
  <si>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</si>
  <si>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</si>
  <si>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</si>
  <si>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</si>
  <si>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</si>
  <si>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</si>
  <si>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</si>
  <si>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</si>
  <si>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</si>
  <si>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</si>
  <si>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</si>
  <si>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</si>
  <si>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</si>
  <si>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</si>
  <si>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</si>
  <si>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</si>
  <si>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</si>
  <si>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</si>
  <si>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</si>
  <si>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</si>
  <si>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</si>
  <si>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</si>
  <si>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</si>
  <si>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</si>
  <si>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</si>
  <si>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</si>
  <si>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</si>
  <si>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</si>
  <si>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</si>
  <si>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</si>
  <si>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</si>
  <si>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</si>
  <si>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</si>
  <si>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</si>
  <si>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</si>
  <si>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</si>
  <si>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</si>
  <si>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</si>
  <si>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</si>
  <si>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</si>
  <si>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</si>
  <si>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</si>
  <si>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</si>
  <si>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</si>
  <si>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</si>
  <si>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</si>
  <si>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</si>
  <si>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</si>
  <si>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</si>
  <si>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</si>
  <si>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</si>
  <si>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</si>
  <si>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</si>
  <si>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</si>
  <si>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</si>
  <si>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</si>
  <si>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</si>
  <si>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</si>
  <si>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</si>
  <si>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</si>
  <si>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</si>
  <si>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</si>
  <si>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</si>
  <si>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</si>
  <si>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</si>
  <si>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</si>
  <si>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</si>
  <si>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</si>
  <si>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</si>
  <si>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</si>
  <si>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</si>
  <si>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</si>
  <si>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</si>
  <si>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</si>
  <si>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</si>
  <si>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</si>
  <si>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</si>
  <si>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</si>
  <si>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</si>
  <si>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</si>
  <si>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</si>
  <si>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</si>
  <si>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</si>
  <si>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</si>
  <si>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</si>
  <si>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</si>
  <si>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</si>
  <si>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</si>
  <si>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</si>
  <si>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</si>
  <si>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</si>
  <si>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</si>
  <si>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</si>
  <si>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</si>
  <si>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</si>
  <si>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</si>
  <si>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</si>
  <si>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</si>
  <si>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</si>
  <si>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</si>
  <si>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</si>
  <si>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</si>
  <si>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</si>
  <si>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</si>
  <si>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</si>
  <si>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</si>
  <si>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</si>
  <si>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</si>
  <si>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</si>
  <si>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</si>
  <si>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</si>
  <si>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</si>
  <si>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</si>
  <si>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</si>
  <si>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</si>
  <si>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</si>
  <si>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</si>
  <si>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</si>
  <si>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</si>
  <si>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</si>
  <si>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</si>
  <si>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</si>
  <si>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</si>
  <si>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</si>
  <si>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</si>
  <si>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</si>
  <si>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</si>
  <si>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</si>
  <si>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</si>
  <si>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</si>
  <si>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</si>
  <si>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</si>
  <si>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</si>
  <si>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</si>
  <si>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</si>
  <si>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</si>
  <si>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</si>
  <si>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</si>
  <si>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</si>
  <si>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</si>
  <si>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</si>
  <si>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</si>
  <si>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</si>
  <si>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</si>
  <si>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</si>
  <si>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</si>
  <si>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</si>
  <si>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</si>
  <si>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</si>
  <si>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</si>
  <si>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</si>
  <si>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</si>
  <si>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</si>
  <si>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</si>
  <si>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</si>
  <si>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</si>
  <si>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</si>
  <si>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</si>
  <si>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</si>
  <si>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</si>
  <si>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</si>
  <si>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</si>
  <si>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</si>
  <si>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</si>
  <si>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</si>
  <si>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</si>
  <si>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</si>
  <si>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</si>
  <si>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</si>
  <si>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</si>
  <si>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</si>
  <si>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</si>
  <si>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</si>
  <si>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</si>
  <si>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</si>
  <si>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</si>
  <si>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</si>
  <si>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</si>
  <si>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</si>
  <si>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</si>
  <si>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</si>
  <si>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</si>
  <si>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</si>
  <si>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</si>
  <si>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</si>
  <si>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</si>
  <si>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</si>
  <si>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</si>
  <si>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</si>
  <si>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</si>
  <si>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</si>
  <si>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</si>
  <si>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</si>
  <si>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</si>
  <si>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</si>
  <si>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</si>
  <si>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</si>
  <si>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</si>
  <si>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</si>
  <si>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</si>
  <si>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</si>
  <si>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</si>
  <si>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</si>
  <si>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</si>
  <si>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</si>
  <si>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</si>
  <si>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</si>
  <si>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</si>
  <si>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</si>
  <si>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</si>
  <si>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</si>
  <si>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</si>
  <si>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</si>
  <si>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</si>
  <si>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</si>
  <si>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</si>
  <si>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</si>
  <si>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</si>
  <si>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</si>
  <si>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</si>
  <si>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</si>
  <si>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</si>
  <si>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</si>
  <si>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</si>
  <si>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</si>
  <si>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</si>
  <si>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</si>
  <si>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</si>
  <si>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</si>
  <si>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</si>
  <si>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</si>
  <si>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</si>
  <si>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</si>
  <si>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</si>
  <si>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</si>
  <si>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</si>
  <si>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</si>
  <si>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</si>
  <si>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</si>
  <si>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</si>
  <si>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</si>
  <si>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</si>
  <si>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</si>
  <si>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</si>
  <si>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</si>
  <si>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</si>
  <si>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</si>
  <si>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</si>
  <si>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</si>
  <si>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</si>
  <si>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</si>
  <si>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</si>
  <si>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</si>
  <si>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</si>
  <si>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</si>
  <si>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</si>
  <si>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</si>
  <si>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</si>
  <si>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</si>
  <si>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</si>
  <si>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</si>
  <si>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</si>
  <si>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</si>
  <si>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</si>
  <si>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</si>
  <si>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</si>
  <si>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</si>
  <si>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</si>
  <si>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</si>
  <si>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</si>
  <si>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</si>
  <si>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</si>
  <si>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</si>
  <si>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</si>
  <si>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</si>
  <si>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</si>
  <si>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</si>
  <si>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</si>
  <si>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</si>
  <si>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</si>
  <si>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</si>
  <si>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</si>
  <si>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</si>
  <si>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</si>
  <si>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</si>
  <si>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</si>
  <si>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</si>
  <si>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</si>
  <si>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</si>
  <si>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</si>
  <si>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</si>
  <si>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</si>
  <si>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</si>
  <si>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</si>
  <si>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</si>
  <si>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</si>
  <si>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</si>
  <si>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</si>
  <si>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</si>
  <si>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</si>
  <si>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</si>
  <si>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</si>
  <si>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</si>
  <si>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</si>
  <si>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</si>
  <si>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</si>
  <si>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</si>
  <si>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</si>
  <si>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</si>
  <si>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</si>
  <si>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</si>
  <si>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</si>
  <si>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</si>
  <si>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</si>
  <si>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</si>
  <si>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</si>
  <si>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</si>
  <si>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</si>
  <si>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</si>
  <si>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</si>
  <si>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</si>
  <si>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</si>
  <si>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</si>
  <si>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</si>
  <si>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</si>
  <si>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</si>
  <si>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</si>
  <si>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</si>
  <si>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</si>
  <si>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</si>
  <si>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</si>
  <si>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</si>
  <si>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</si>
  <si>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</si>
  <si>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</si>
  <si>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</si>
  <si>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</si>
  <si>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</si>
  <si>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</si>
  <si>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</si>
  <si>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</si>
  <si>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</si>
  <si>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</si>
  <si>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</si>
  <si>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</si>
  <si>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</si>
  <si>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</si>
  <si>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</si>
  <si>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</si>
  <si>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</si>
  <si>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</si>
  <si>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</si>
  <si>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</si>
  <si>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</si>
  <si>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</si>
  <si>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</si>
  <si>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</si>
  <si>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</si>
  <si>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</si>
  <si>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</si>
  <si>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</si>
  <si>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</si>
  <si>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</si>
  <si>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</si>
  <si>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</si>
  <si>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</si>
  <si>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</si>
  <si>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</si>
  <si>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</si>
  <si>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</si>
  <si>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</si>
  <si>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</si>
  <si>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</si>
  <si>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</si>
  <si>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</si>
  <si>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</si>
  <si>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</si>
  <si>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</si>
  <si>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</si>
  <si>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</si>
  <si>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</si>
  <si>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</si>
  <si>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</si>
  <si>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</si>
  <si>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</si>
  <si>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</si>
  <si>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</si>
  <si>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</si>
  <si>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</si>
  <si>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</si>
  <si>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</si>
  <si>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</si>
  <si>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</si>
  <si>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</si>
  <si>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</si>
  <si>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</si>
  <si>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</si>
  <si>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</si>
  <si>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</si>
  <si>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</si>
  <si>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</si>
  <si>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</si>
  <si>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</si>
  <si>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</si>
  <si>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</si>
  <si>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</si>
  <si>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</si>
  <si>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</si>
  <si>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</si>
  <si>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</si>
  <si>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</si>
  <si>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</si>
  <si>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</si>
  <si>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</si>
  <si>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</si>
  <si>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</si>
  <si>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</si>
  <si>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</si>
  <si>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</si>
  <si>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</si>
  <si>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</si>
  <si>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</si>
  <si>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</si>
  <si>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</si>
  <si>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</si>
  <si>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</si>
  <si>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</si>
  <si>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</si>
  <si>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</si>
  <si>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</si>
  <si>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</si>
  <si>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</si>
  <si>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</si>
  <si>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</si>
  <si>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</si>
  <si>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</si>
  <si>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</si>
  <si>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</si>
  <si>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</si>
  <si>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</si>
  <si>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</si>
  <si>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</si>
  <si>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</si>
  <si>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</si>
  <si>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</si>
  <si>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</si>
  <si>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</si>
  <si>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</si>
  <si>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</si>
  <si>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</si>
  <si>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</si>
  <si>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</si>
  <si>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</si>
  <si>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</si>
  <si>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</si>
  <si>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</si>
  <si>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</si>
  <si>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</si>
  <si>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</si>
  <si>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</si>
  <si>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</si>
  <si>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</si>
  <si>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</si>
  <si>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</si>
  <si>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</si>
  <si>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</si>
  <si>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</si>
  <si>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</si>
  <si>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</si>
  <si>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</si>
  <si>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</si>
  <si>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</si>
  <si>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</si>
  <si>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</si>
  <si>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</si>
  <si>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</si>
  <si>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</si>
  <si>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</si>
  <si>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</si>
  <si>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</si>
  <si>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</si>
  <si>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</si>
  <si>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</si>
  <si>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</si>
  <si>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</si>
  <si>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</si>
  <si>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</si>
  <si>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</si>
  <si>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</si>
  <si>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</si>
  <si>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</si>
  <si>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</si>
  <si>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</si>
  <si>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</si>
  <si>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</si>
  <si>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</si>
  <si>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</si>
  <si>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</si>
  <si>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</si>
  <si>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</si>
  <si>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</si>
  <si>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</si>
  <si>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</si>
  <si>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</si>
  <si>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</si>
  <si>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</si>
  <si>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</si>
  <si>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</si>
  <si>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</si>
  <si>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</si>
  <si>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</si>
  <si>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</si>
  <si>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</si>
  <si>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</si>
  <si>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</si>
  <si>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</si>
  <si>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</si>
  <si>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</si>
  <si>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</si>
  <si>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</si>
  <si>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</si>
  <si>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</si>
  <si>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</si>
  <si>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</si>
  <si>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</si>
  <si>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</si>
  <si>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</si>
  <si>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</si>
  <si>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</si>
  <si>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</si>
  <si>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</si>
  <si>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</si>
  <si>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</si>
  <si>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</si>
  <si>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</si>
  <si>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</si>
  <si>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</si>
  <si>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</si>
  <si>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</si>
  <si>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</si>
  <si>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</si>
  <si>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</si>
  <si>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</si>
  <si>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</si>
  <si>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</si>
  <si>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</si>
  <si>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</si>
  <si>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</si>
  <si>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</si>
  <si>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</si>
  <si>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</si>
  <si>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</si>
  <si>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</si>
  <si>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</si>
  <si>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</si>
  <si>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</si>
  <si>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</si>
  <si>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</si>
  <si>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</si>
  <si>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</si>
  <si>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</si>
  <si>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</si>
  <si>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</si>
  <si>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</si>
  <si>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</si>
  <si>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</si>
  <si>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</si>
  <si>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</si>
  <si>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</si>
  <si>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</si>
  <si>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</si>
  <si>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</si>
  <si>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</si>
  <si>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</si>
  <si>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</si>
  <si>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</si>
  <si>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</si>
  <si>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</si>
  <si>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</si>
  <si>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</si>
  <si>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</si>
  <si>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</si>
  <si>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</si>
  <si>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</si>
  <si>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</si>
  <si>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</si>
  <si>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</si>
  <si>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</si>
  <si>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</si>
  <si>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</si>
  <si>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</si>
  <si>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</si>
  <si>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</si>
  <si>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</si>
  <si>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</si>
  <si>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</si>
  <si>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</si>
  <si>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</si>
  <si>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</si>
  <si>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</si>
  <si>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</si>
  <si>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</si>
  <si>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</si>
  <si>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</si>
  <si>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</si>
  <si>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</si>
  <si>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</si>
  <si>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</si>
  <si>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</si>
  <si>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</si>
  <si>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</si>
  <si>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</si>
  <si>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</si>
  <si>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</si>
  <si>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</si>
  <si>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</si>
  <si>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</si>
  <si>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</si>
  <si>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</si>
  <si>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</si>
  <si>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</si>
  <si>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</si>
  <si>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</si>
  <si>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</si>
  <si>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</si>
  <si>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</si>
  <si>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</si>
  <si>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</si>
  <si>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</si>
  <si>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</si>
  <si>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</si>
  <si>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</si>
  <si>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</si>
  <si>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</si>
  <si>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</si>
  <si>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</si>
  <si>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</si>
  <si>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</si>
  <si>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</si>
  <si>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</si>
  <si>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</si>
  <si>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</si>
  <si>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</si>
  <si>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</si>
  <si>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</si>
  <si>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</si>
  <si>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</si>
  <si>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</si>
  <si>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</si>
  <si>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</si>
  <si>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</si>
  <si>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</si>
  <si>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</si>
  <si>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</si>
  <si>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</si>
  <si>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</si>
  <si>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</si>
  <si>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</si>
  <si>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</si>
  <si>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</si>
  <si>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</si>
  <si>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</si>
  <si>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</si>
  <si>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</si>
  <si>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</si>
  <si>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</si>
  <si>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</si>
  <si>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</si>
  <si>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</si>
  <si>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</si>
  <si>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</si>
  <si>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</si>
  <si>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</si>
  <si>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</si>
  <si>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</si>
  <si>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</si>
  <si>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</si>
  <si>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</si>
  <si>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</si>
  <si>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</si>
  <si>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</si>
  <si>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</si>
  <si>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</si>
  <si>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</si>
  <si>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</si>
  <si>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</si>
  <si>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</si>
  <si>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</si>
  <si>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</si>
  <si>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</si>
  <si>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</si>
  <si>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</si>
  <si>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</si>
  <si>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</si>
  <si>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</si>
  <si>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</si>
  <si>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</si>
  <si>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</si>
  <si>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</si>
  <si>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</si>
  <si>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</si>
  <si>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</si>
  <si>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</si>
  <si>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</si>
  <si>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</si>
  <si>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</si>
  <si>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</si>
  <si>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</si>
  <si>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</si>
  <si>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</si>
  <si>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</si>
  <si>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</si>
  <si>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</si>
  <si>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</si>
  <si>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</si>
  <si>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</si>
  <si>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</si>
  <si>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</si>
  <si>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</si>
  <si>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</si>
  <si>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</si>
  <si>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</si>
  <si>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</si>
  <si>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</si>
  <si>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</si>
  <si>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</si>
  <si>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</si>
  <si>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</si>
  <si>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</si>
  <si>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</si>
  <si>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</si>
  <si>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</si>
  <si>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</si>
  <si>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</si>
  <si>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</si>
  <si>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</si>
  <si>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</si>
  <si>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</si>
  <si>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</si>
  <si>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</si>
  <si>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</si>
  <si>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</si>
  <si>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</si>
  <si>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</si>
  <si>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</si>
  <si>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</si>
  <si>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</si>
  <si>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</si>
  <si>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</si>
  <si>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</si>
  <si>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</si>
  <si>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</si>
  <si>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</si>
  <si>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</si>
  <si>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</si>
  <si>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</si>
  <si>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</si>
  <si>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</si>
  <si>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</si>
  <si>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</si>
  <si>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</si>
  <si>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</si>
  <si>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</si>
  <si>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</si>
  <si>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</si>
  <si>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</si>
  <si>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</si>
  <si>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</si>
  <si>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</si>
  <si>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</si>
  <si>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</si>
  <si>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</si>
  <si>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</si>
  <si>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</si>
  <si>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</si>
  <si>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</si>
  <si>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</si>
  <si>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</si>
  <si>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</si>
  <si>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</si>
  <si>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</si>
  <si>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</si>
  <si>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</si>
  <si>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</si>
  <si>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</si>
  <si>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</si>
  <si>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</si>
  <si>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</si>
  <si>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</si>
  <si>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</si>
  <si>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</si>
  <si>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</si>
  <si>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</si>
  <si>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</si>
  <si>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</si>
  <si>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</si>
  <si>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</si>
  <si>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</si>
  <si>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</si>
  <si>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</si>
  <si>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</si>
  <si>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</si>
  <si>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</si>
  <si>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</si>
  <si>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</si>
  <si>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</si>
  <si>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</si>
  <si>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</si>
  <si>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</si>
  <si>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</si>
  <si>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</si>
  <si>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</si>
  <si>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</si>
  <si>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</si>
  <si>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</si>
  <si>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</si>
  <si>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</si>
  <si>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</si>
  <si>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</si>
  <si>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</si>
  <si>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</si>
  <si>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</si>
  <si>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</si>
  <si>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</si>
  <si>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</si>
  <si>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</si>
  <si>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</si>
  <si>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</si>
  <si>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</si>
  <si>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</si>
  <si>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</si>
  <si>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</si>
  <si>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</si>
  <si>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</si>
  <si>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</si>
  <si>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</si>
  <si>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</si>
  <si>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</si>
  <si>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</si>
  <si>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</si>
  <si>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</si>
  <si>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</si>
  <si>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</si>
  <si>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</si>
  <si>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</si>
  <si>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</si>
  <si>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</si>
  <si>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</si>
  <si>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</si>
  <si>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</si>
  <si>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</si>
  <si>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</si>
  <si>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</si>
  <si>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</si>
  <si>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</si>
  <si>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</si>
  <si>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</si>
  <si>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</si>
  <si>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</si>
  <si>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</si>
  <si>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</si>
  <si>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</si>
  <si>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</si>
  <si>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</si>
  <si>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</si>
  <si>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</si>
  <si>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</si>
  <si>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</si>
  <si>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</si>
  <si>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</si>
  <si>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</si>
  <si>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</si>
  <si>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</si>
  <si>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</si>
  <si>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</si>
  <si>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</si>
  <si>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</si>
  <si>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</si>
  <si>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</si>
  <si>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</si>
  <si>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</si>
  <si>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</si>
  <si>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</si>
  <si>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</si>
  <si>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</si>
  <si>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</si>
  <si>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</si>
  <si>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</si>
  <si>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</si>
  <si>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</si>
  <si>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</si>
  <si>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</si>
  <si>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</si>
  <si>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</si>
  <si>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</si>
  <si>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</si>
  <si>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</si>
  <si>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</si>
  <si>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</si>
  <si>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</si>
  <si>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</si>
  <si>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</si>
  <si>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</si>
  <si>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</si>
  <si>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</si>
  <si>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</si>
  <si>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</si>
  <si>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</si>
  <si>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</si>
  <si>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</si>
  <si>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</si>
  <si>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</si>
  <si>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</si>
  <si>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</si>
  <si>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</si>
  <si>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</si>
  <si>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</si>
  <si>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</si>
  <si>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</si>
  <si>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</si>
  <si>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</si>
  <si>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</si>
  <si>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</si>
  <si>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</si>
  <si>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</si>
  <si>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</si>
  <si>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</si>
  <si>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</si>
  <si>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</si>
  <si>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</si>
  <si>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</si>
  <si>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</si>
  <si>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</si>
  <si>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</si>
  <si>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</si>
  <si>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</si>
  <si>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</si>
  <si>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</si>
  <si>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</si>
  <si>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</si>
  <si>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</si>
  <si>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</si>
  <si>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</si>
  <si>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</si>
  <si>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</si>
  <si>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</si>
  <si>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</si>
  <si>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</si>
  <si>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</si>
  <si>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</si>
  <si>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</si>
  <si>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</si>
  <si>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</si>
  <si>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</si>
  <si>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</si>
  <si>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</si>
  <si>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</si>
  <si>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</si>
  <si>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</si>
  <si>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</si>
  <si>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</si>
  <si>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</si>
  <si>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</si>
  <si>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</si>
  <si>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</si>
  <si>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</si>
  <si>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</si>
  <si>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</si>
  <si>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</si>
  <si>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</si>
  <si>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</si>
  <si>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</si>
  <si>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</si>
  <si>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</si>
  <si>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</si>
  <si>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</si>
  <si>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</si>
  <si>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</si>
  <si>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</si>
  <si>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</si>
  <si>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</si>
  <si>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</si>
  <si>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</si>
  <si>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</si>
  <si>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</si>
  <si>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</si>
  <si>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</si>
  <si>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</si>
  <si>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</si>
  <si>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</si>
  <si>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</si>
  <si>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</si>
  <si>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</si>
  <si>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</si>
  <si>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</si>
  <si>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</si>
  <si>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</si>
  <si>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</si>
  <si>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</si>
  <si>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</si>
  <si>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</si>
  <si>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</si>
  <si>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</si>
  <si>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</si>
  <si>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</si>
  <si>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</si>
  <si>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</si>
  <si>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</si>
  <si>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</si>
  <si>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</si>
  <si>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</si>
  <si>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</si>
  <si>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</si>
  <si>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</si>
  <si>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</si>
  <si>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</si>
  <si>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</si>
  <si>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</si>
  <si>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</si>
  <si>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</si>
  <si>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</si>
  <si>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</si>
  <si>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</si>
  <si>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</si>
  <si>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</si>
  <si>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</si>
  <si>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</si>
  <si>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</si>
  <si>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</si>
  <si>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</si>
  <si>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</si>
  <si>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</si>
  <si>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</si>
  <si>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</si>
  <si>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</si>
  <si>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</si>
  <si>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</si>
  <si>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</si>
  <si>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</si>
  <si>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</si>
  <si>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</si>
  <si>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</si>
  <si>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</si>
  <si>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</si>
  <si>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</si>
  <si>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</si>
  <si>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</si>
  <si>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</si>
  <si>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</si>
  <si>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</si>
  <si>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</si>
  <si>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</si>
  <si>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</si>
  <si>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</si>
  <si>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</si>
  <si>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</si>
  <si>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</si>
  <si>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</si>
  <si>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</si>
  <si>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</si>
  <si>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</si>
  <si>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</si>
  <si>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</si>
  <si>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</si>
  <si>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</si>
  <si>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</si>
  <si>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</si>
  <si>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</si>
  <si>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</si>
  <si>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</si>
  <si>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</si>
  <si>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</si>
  <si>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</si>
  <si>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</si>
  <si>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</si>
  <si>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</si>
  <si>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</si>
  <si>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</si>
  <si>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</si>
  <si>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</si>
  <si>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</si>
  <si>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</si>
  <si>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</si>
  <si>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</si>
  <si>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</si>
  <si>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</si>
  <si>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</si>
  <si>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</si>
  <si>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</si>
  <si>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</si>
  <si>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</si>
  <si>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</si>
  <si>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</si>
  <si>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</si>
  <si>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</si>
  <si>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</si>
  <si>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</si>
  <si>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</si>
  <si>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</si>
  <si>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</si>
  <si>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</si>
  <si>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</si>
  <si>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</si>
  <si>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</si>
  <si>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</si>
  <si>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</si>
  <si>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</si>
  <si>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</si>
  <si>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</si>
  <si>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</si>
  <si>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</si>
  <si>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</si>
  <si>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</si>
  <si>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</si>
  <si>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</si>
  <si>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</si>
  <si>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</si>
  <si>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</si>
  <si>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</si>
  <si>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</si>
  <si>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</si>
  <si>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</si>
  <si>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</si>
  <si>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</si>
  <si>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</si>
  <si>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</si>
  <si>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</si>
  <si>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</si>
  <si>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</si>
  <si>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</si>
  <si>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</si>
  <si>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</si>
  <si>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</si>
  <si>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</si>
  <si>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</si>
  <si>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</si>
  <si>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</si>
  <si>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</si>
  <si>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</si>
  <si>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</si>
  <si>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</si>
  <si>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</si>
  <si>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</si>
  <si>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</si>
  <si>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</si>
  <si>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</si>
  <si>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</si>
  <si>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</si>
  <si>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</si>
  <si>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</si>
  <si>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</si>
  <si>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</si>
  <si>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</si>
  <si>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</si>
  <si>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</si>
  <si>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</si>
  <si>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</si>
  <si>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</si>
  <si>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</si>
  <si>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</si>
  <si>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</si>
  <si>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</si>
  <si>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</si>
  <si>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</si>
  <si>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</si>
  <si>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</si>
  <si>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</si>
  <si>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</si>
  <si>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</si>
  <si>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</si>
  <si>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</si>
  <si>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</si>
  <si>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</si>
  <si>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</si>
  <si>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</si>
  <si>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</si>
  <si>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</si>
  <si>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</si>
  <si>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</si>
  <si>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</si>
  <si>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</si>
  <si>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</si>
  <si>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</si>
  <si>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</si>
  <si>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</si>
  <si>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</si>
  <si>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</si>
  <si>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</si>
  <si>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</si>
  <si>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</si>
  <si>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</si>
  <si>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</si>
  <si>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</si>
  <si>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</si>
  <si>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</si>
  <si>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</si>
  <si>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</si>
  <si>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</si>
  <si>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</si>
  <si>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</si>
  <si>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</si>
  <si>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</si>
  <si>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</si>
  <si>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</si>
  <si>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</si>
  <si>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</si>
  <si>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</si>
  <si>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</si>
  <si>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</si>
  <si>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</si>
  <si>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</si>
  <si>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</si>
  <si>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</si>
  <si>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</si>
  <si>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</si>
  <si>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</si>
  <si>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</si>
  <si>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</si>
  <si>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</si>
  <si>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</si>
  <si>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</si>
  <si>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</si>
  <si>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</si>
  <si>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</si>
  <si>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</si>
  <si>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</si>
  <si>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</si>
  <si>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</si>
  <si>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</si>
  <si>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</si>
  <si>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</si>
  <si>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</si>
  <si>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</si>
  <si>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</si>
  <si>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</si>
  <si>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</si>
  <si>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</si>
  <si>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</si>
  <si>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</si>
  <si>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</si>
  <si>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</si>
  <si>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</si>
  <si>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</si>
  <si>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</si>
  <si>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</si>
  <si>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</si>
  <si>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</si>
  <si>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</si>
  <si>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</si>
  <si>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</si>
  <si>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</si>
  <si>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</si>
  <si>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</si>
  <si>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</si>
  <si>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</si>
  <si>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</si>
  <si>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</si>
  <si>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</si>
  <si>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</si>
  <si>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</si>
  <si>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</si>
  <si>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</si>
  <si>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</si>
  <si>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</si>
  <si>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</si>
  <si>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</si>
  <si>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</si>
  <si>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</si>
  <si>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</si>
  <si>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</si>
  <si>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</si>
  <si>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</si>
  <si>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</si>
  <si>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</si>
  <si>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</si>
  <si>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</si>
  <si>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</si>
  <si>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</si>
  <si>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</si>
  <si>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</si>
  <si>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</si>
  <si>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</si>
  <si>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</si>
  <si>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</si>
  <si>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</si>
  <si>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</si>
  <si>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</si>
  <si>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</si>
  <si>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</si>
  <si>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</si>
  <si>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</si>
  <si>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</si>
  <si>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</si>
  <si>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</si>
  <si>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</si>
  <si>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</si>
  <si>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</si>
  <si>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</si>
  <si>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</si>
  <si>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</si>
  <si>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</si>
  <si>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</si>
  <si>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</si>
  <si>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</si>
  <si>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</si>
  <si>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</si>
  <si>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</si>
  <si>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</si>
  <si>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</si>
  <si>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</si>
  <si>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</si>
  <si>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</si>
  <si>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</si>
  <si>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</si>
  <si>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</si>
  <si>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</si>
  <si>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</si>
  <si>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</si>
  <si>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</si>
  <si>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</si>
  <si>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</si>
  <si>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</si>
  <si>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</si>
  <si>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</si>
  <si>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</si>
  <si>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</si>
  <si>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</si>
  <si>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</si>
  <si>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</si>
  <si>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</si>
  <si>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</si>
  <si>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</si>
  <si>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</si>
  <si>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</si>
  <si>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</si>
  <si>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</si>
  <si>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</si>
  <si>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</si>
  <si>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</si>
  <si>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</si>
  <si>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</si>
  <si>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</si>
  <si>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</si>
  <si>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</si>
  <si>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</si>
  <si>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</si>
  <si>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</si>
  <si>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</si>
  <si>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</si>
  <si>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</si>
  <si>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</si>
  <si>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</si>
  <si>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</si>
  <si>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</si>
  <si>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</si>
  <si>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</si>
  <si>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</si>
  <si>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</si>
  <si>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</si>
  <si>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</si>
  <si>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</si>
  <si>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</si>
  <si>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</si>
  <si>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</si>
  <si>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</si>
  <si>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</si>
  <si>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</si>
  <si>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</si>
  <si>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</si>
  <si>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</si>
  <si>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</si>
  <si>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</si>
  <si>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</si>
  <si>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</si>
  <si>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</si>
  <si>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</si>
  <si>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</si>
  <si>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</si>
  <si>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</si>
  <si>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</si>
  <si>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</si>
  <si>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</si>
  <si>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</si>
  <si>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</si>
  <si>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</si>
  <si>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</si>
  <si>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</si>
  <si>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</si>
  <si>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</si>
  <si>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</si>
  <si>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</si>
  <si>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</si>
  <si>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</si>
  <si>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</si>
  <si>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</si>
  <si>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</si>
  <si>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</si>
  <si>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</si>
  <si>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</si>
  <si>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</si>
  <si>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</si>
  <si>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</si>
  <si>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</si>
  <si>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</si>
  <si>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</si>
  <si>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</si>
  <si>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</si>
  <si>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</si>
  <si>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</si>
  <si>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</si>
  <si>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</si>
  <si>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</si>
  <si>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</si>
  <si>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</si>
  <si>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</si>
  <si>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</si>
  <si>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</si>
  <si>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</si>
  <si>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</si>
  <si>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</si>
  <si>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</si>
  <si>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</si>
  <si>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</si>
  <si>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</si>
  <si>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</si>
  <si>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</si>
  <si>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</si>
  <si>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</si>
  <si>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</si>
  <si>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</si>
  <si>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</si>
  <si>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</si>
  <si>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</si>
  <si>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</si>
  <si>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</si>
  <si>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</si>
  <si>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</si>
  <si>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</si>
  <si>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</si>
  <si>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</si>
  <si>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</si>
  <si>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</si>
  <si>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</si>
  <si>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</si>
  <si>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</si>
  <si>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</si>
  <si>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</si>
  <si>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</si>
  <si>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</si>
  <si>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</si>
  <si>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</si>
  <si>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</si>
  <si>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</si>
  <si>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</si>
  <si>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</si>
  <si>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</si>
  <si>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</si>
  <si>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</si>
  <si>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</si>
  <si>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</si>
  <si>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</si>
  <si>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</si>
  <si>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</si>
  <si>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</si>
  <si>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</si>
  <si>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</si>
  <si>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</si>
  <si>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</si>
  <si>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</si>
  <si>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</si>
  <si>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</si>
  <si>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</si>
  <si>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</si>
  <si>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</si>
  <si>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</si>
  <si>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</si>
  <si>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</si>
  <si>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</si>
  <si>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</si>
  <si>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</si>
  <si>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</si>
  <si>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</si>
  <si>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</si>
  <si>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</si>
  <si>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</si>
  <si>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</si>
  <si>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</si>
  <si>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</si>
  <si>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</si>
  <si>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</si>
  <si>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</si>
  <si>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</si>
  <si>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</si>
  <si>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</si>
  <si>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</si>
  <si>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</si>
  <si>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</si>
  <si>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</si>
  <si>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</si>
  <si>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</si>
  <si>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</si>
  <si>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</si>
  <si>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</si>
  <si>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</si>
  <si>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</si>
  <si>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</si>
  <si>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</si>
  <si>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</si>
  <si>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</si>
  <si>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</si>
  <si>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</si>
  <si>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</si>
  <si>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</si>
  <si>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</si>
  <si>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</si>
  <si>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</si>
  <si>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</si>
  <si>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</si>
  <si>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</si>
  <si>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</si>
  <si>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</si>
  <si>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</si>
  <si>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</si>
  <si>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</si>
  <si>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</si>
  <si>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</si>
  <si>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</si>
  <si>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</si>
  <si>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</si>
  <si>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</si>
  <si>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</si>
  <si>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</si>
  <si>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</si>
  <si>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</si>
  <si>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</si>
  <si>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</si>
  <si>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</si>
  <si>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</si>
  <si>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</si>
  <si>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</si>
  <si>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</si>
  <si>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</si>
  <si>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</si>
  <si>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</si>
  <si>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</si>
  <si>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</si>
  <si>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</si>
  <si>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</si>
  <si>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</si>
  <si>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</si>
  <si>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</si>
  <si>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</si>
  <si>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</si>
  <si>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</si>
  <si>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</si>
  <si>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</si>
  <si>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</si>
  <si>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</si>
  <si>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</si>
  <si>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</si>
  <si>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</si>
  <si>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</si>
  <si>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</si>
  <si>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</si>
  <si>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</si>
  <si>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</si>
  <si>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</si>
  <si>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</si>
  <si>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</si>
  <si>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</si>
  <si>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</si>
  <si>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</si>
  <si>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</si>
  <si>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</si>
  <si>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</si>
  <si>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</si>
  <si>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</si>
  <si>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</si>
  <si>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</si>
  <si>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</si>
  <si>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</si>
  <si>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</si>
  <si>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</si>
  <si>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</si>
  <si>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</si>
  <si>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</si>
  <si>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</si>
  <si>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</si>
  <si>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</si>
  <si>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</si>
  <si>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</si>
  <si>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</si>
  <si>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</si>
  <si>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</si>
  <si>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</si>
  <si>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</si>
  <si>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</si>
  <si>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</si>
  <si>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</si>
  <si>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</si>
  <si>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</si>
  <si>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</si>
  <si>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</si>
  <si>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</si>
  <si>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</si>
  <si>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</si>
  <si>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</si>
  <si>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</si>
  <si>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</si>
  <si>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</si>
  <si>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</si>
  <si>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</si>
  <si>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</si>
  <si>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</si>
  <si>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</si>
  <si>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</si>
  <si>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</si>
  <si>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</si>
  <si>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</si>
  <si>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</si>
  <si>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</si>
  <si>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</si>
  <si>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</si>
  <si>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</si>
  <si>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</si>
  <si>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</si>
  <si>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</si>
  <si>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</si>
  <si>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</si>
  <si>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</si>
  <si>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</si>
  <si>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</si>
  <si>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</si>
  <si>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</si>
  <si>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</si>
  <si>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</si>
  <si>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</si>
  <si>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</si>
  <si>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</si>
  <si>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</si>
  <si>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</si>
  <si>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</si>
  <si>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</si>
  <si>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</si>
  <si>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</si>
  <si>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</si>
  <si>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</si>
  <si>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</si>
  <si>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</si>
  <si>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</si>
  <si>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</si>
  <si>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</si>
  <si>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</si>
  <si>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</si>
  <si>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</si>
  <si>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</si>
  <si>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</si>
  <si>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</si>
  <si>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</si>
  <si>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</si>
  <si>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</si>
  <si>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</si>
  <si>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</si>
  <si>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</si>
  <si>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</si>
  <si>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</si>
  <si>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</si>
  <si>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</si>
  <si>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</si>
  <si>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</si>
  <si>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</si>
  <si>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</si>
  <si>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</si>
  <si>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</si>
  <si>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</si>
  <si>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</si>
  <si>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</si>
  <si>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</si>
  <si>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</si>
  <si>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</si>
  <si>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</si>
  <si>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</si>
  <si>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</si>
  <si>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</si>
  <si>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</si>
  <si>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</si>
  <si>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</si>
  <si>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</si>
  <si>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</si>
  <si>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</si>
  <si>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</si>
  <si>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</si>
  <si>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</si>
  <si>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</si>
  <si>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</si>
  <si>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</si>
  <si>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</si>
  <si>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</si>
  <si>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</si>
  <si>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</si>
  <si>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</si>
  <si>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</si>
  <si>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</si>
  <si>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</si>
  <si>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</si>
  <si>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</si>
  <si>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</si>
  <si>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</si>
  <si>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</si>
  <si>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</si>
  <si>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</si>
  <si>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</si>
  <si>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</si>
  <si>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</si>
  <si>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</si>
  <si>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</si>
  <si>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</si>
  <si>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</si>
  <si>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</si>
  <si>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</si>
  <si>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</si>
  <si>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</si>
  <si>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</si>
  <si>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</si>
  <si>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</si>
  <si>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</si>
  <si>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</si>
  <si>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</si>
  <si>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</si>
  <si>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</si>
  <si>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</si>
  <si>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</si>
  <si>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</si>
  <si>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</si>
  <si>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</si>
  <si>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</si>
  <si>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</si>
  <si>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</si>
  <si>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</si>
  <si>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</si>
  <si>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</si>
  <si>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</si>
  <si>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</si>
  <si>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</si>
  <si>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</si>
  <si>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</si>
  <si>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</si>
  <si>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</si>
  <si>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</si>
  <si>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</si>
  <si>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</si>
  <si>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</si>
  <si>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</si>
  <si>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</si>
  <si>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</si>
  <si>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</si>
  <si>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</si>
  <si>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</si>
  <si>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</si>
  <si>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</si>
  <si>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</si>
  <si>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</si>
  <si>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</si>
  <si>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</si>
  <si>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</si>
  <si>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</si>
  <si>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</si>
  <si>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</si>
  <si>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</si>
  <si>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</si>
  <si>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</si>
  <si>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</si>
  <si>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</si>
  <si>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</si>
  <si>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</si>
  <si>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</si>
  <si>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</si>
  <si>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</si>
  <si>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</si>
  <si>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</si>
  <si>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</si>
  <si>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</si>
  <si>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</si>
  <si>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</si>
  <si>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</si>
  <si>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</si>
  <si>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</si>
  <si>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</si>
  <si>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</si>
  <si>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</si>
  <si>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</si>
  <si>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</si>
  <si>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</si>
  <si>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</si>
  <si>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</si>
  <si>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</si>
  <si>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</si>
  <si>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</si>
  <si>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</si>
  <si>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</si>
  <si>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</si>
  <si>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</si>
  <si>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</si>
  <si>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</si>
  <si>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</si>
  <si>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</si>
  <si>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</si>
  <si>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</si>
  <si>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</si>
  <si>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</si>
  <si>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</si>
  <si>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</si>
  <si>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</si>
  <si>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</si>
  <si>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</si>
  <si>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</si>
  <si>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</si>
  <si>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</si>
  <si>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</si>
  <si>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</si>
  <si>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</si>
  <si>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</si>
  <si>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</si>
  <si>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</si>
  <si>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</si>
  <si>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</si>
  <si>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</si>
  <si>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</si>
  <si>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</si>
  <si>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</si>
  <si>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</si>
  <si>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</si>
  <si>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</si>
  <si>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</si>
  <si>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</si>
  <si>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</si>
  <si>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</si>
  <si>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</si>
  <si>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</si>
  <si>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</si>
  <si>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</si>
  <si>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</si>
  <si>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</si>
  <si>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</si>
  <si>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</si>
  <si>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</si>
  <si>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</si>
  <si>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</si>
  <si>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</si>
  <si>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</si>
  <si>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</si>
  <si>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</si>
  <si>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</si>
  <si>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</si>
  <si>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</si>
  <si>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</si>
  <si>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</si>
  <si>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</si>
  <si>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</si>
  <si>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</si>
  <si>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</si>
  <si>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</si>
  <si>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</si>
  <si>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</si>
  <si>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</si>
  <si>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</si>
  <si>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</si>
  <si>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</si>
  <si>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</si>
  <si>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</si>
  <si>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</si>
  <si>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</si>
  <si>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</si>
  <si>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</si>
  <si>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</si>
  <si>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</si>
  <si>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</si>
  <si>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</si>
  <si>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</si>
  <si>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</si>
  <si>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</si>
  <si>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</si>
  <si>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</si>
  <si>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</si>
  <si>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</si>
  <si>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</si>
  <si>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</si>
  <si>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</si>
  <si>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</si>
  <si>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</si>
  <si>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</si>
  <si>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</si>
  <si>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</si>
  <si>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</si>
  <si>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</si>
  <si>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</si>
  <si>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</si>
  <si>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</si>
  <si>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</si>
  <si>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</si>
  <si>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</si>
  <si>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</si>
  <si>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</si>
  <si>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</si>
  <si>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</si>
  <si>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</si>
  <si>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</si>
  <si>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</si>
  <si>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</si>
  <si>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</si>
  <si>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</si>
  <si>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</si>
  <si>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</si>
  <si>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</si>
  <si>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</si>
  <si>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</si>
  <si>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</si>
  <si>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</si>
  <si>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</si>
  <si>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</si>
  <si>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</si>
  <si>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</si>
  <si>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</si>
  <si>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</si>
  <si>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</si>
  <si>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</si>
  <si>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</si>
  <si>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</si>
  <si>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</si>
  <si>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</si>
  <si>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</si>
  <si>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</si>
  <si>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</si>
  <si>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</si>
  <si>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</si>
  <si>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</si>
  <si>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</si>
  <si>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</si>
  <si>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</si>
  <si>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</si>
  <si>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</si>
  <si>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</si>
  <si>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</si>
  <si>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</si>
  <si>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</si>
  <si>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</si>
  <si>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</si>
  <si>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</si>
  <si>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</si>
  <si>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</si>
  <si>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</si>
  <si>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</si>
  <si>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</si>
  <si>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</si>
  <si>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</si>
  <si>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</si>
  <si>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</si>
  <si>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</si>
  <si>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</si>
  <si>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</si>
  <si>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</si>
  <si>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</si>
  <si>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</si>
  <si>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</si>
  <si>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</si>
  <si>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</si>
  <si>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</si>
  <si>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</si>
  <si>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</si>
  <si>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</si>
  <si>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</si>
  <si>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</si>
  <si>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</si>
  <si>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</si>
  <si>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</si>
  <si>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</si>
  <si>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</si>
  <si>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</si>
  <si>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</si>
  <si>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</si>
  <si>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</si>
  <si>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</si>
  <si>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</si>
  <si>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</si>
  <si>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</si>
  <si>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</si>
  <si>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</si>
  <si>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</si>
  <si>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</si>
  <si>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</si>
  <si>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</si>
  <si>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</si>
  <si>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</si>
  <si>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</si>
  <si>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</si>
  <si>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</si>
  <si>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</si>
  <si>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</si>
  <si>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</si>
  <si>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</si>
  <si>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</si>
  <si>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</si>
  <si>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</si>
  <si>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</si>
  <si>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</si>
  <si>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</si>
  <si>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</si>
  <si>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</si>
  <si>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</si>
  <si>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</si>
  <si>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</si>
  <si>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</si>
  <si>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</si>
  <si>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</si>
  <si>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</si>
  <si>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</si>
  <si>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</si>
  <si>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</si>
  <si>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</si>
  <si>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</si>
  <si>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</si>
  <si>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</si>
  <si>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</si>
  <si>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</si>
  <si>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</si>
  <si>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</si>
  <si>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</si>
  <si>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</si>
  <si>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</si>
  <si>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</si>
  <si>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</si>
  <si>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</si>
  <si>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</si>
  <si>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</si>
  <si>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</si>
  <si>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</si>
  <si>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</si>
  <si>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</si>
  <si>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</si>
  <si>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</si>
  <si>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</si>
  <si>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</si>
  <si>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</si>
  <si>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</si>
  <si>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</si>
  <si>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</si>
  <si>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</si>
  <si>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</si>
  <si>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</si>
  <si>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</si>
  <si>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</si>
  <si>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</si>
  <si>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</si>
  <si>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</si>
  <si>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</si>
  <si>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</si>
  <si>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</si>
  <si>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</si>
  <si>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</si>
  <si>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</si>
  <si>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</si>
  <si>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</si>
  <si>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</si>
  <si>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</si>
  <si>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</si>
  <si>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</si>
  <si>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</si>
  <si>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</si>
  <si>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</si>
  <si>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</si>
  <si>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</si>
  <si>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</si>
  <si>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</si>
  <si>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</si>
  <si>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</si>
  <si>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</si>
  <si>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</si>
  <si>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</si>
  <si>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</si>
  <si>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</si>
  <si>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</si>
  <si>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</si>
  <si>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</si>
  <si>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</si>
  <si>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</si>
  <si>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</si>
  <si>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</si>
  <si>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</si>
  <si>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</si>
  <si>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</si>
  <si>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</si>
  <si>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</si>
  <si>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</si>
  <si>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</si>
  <si>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</si>
  <si>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</si>
  <si>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</si>
  <si>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</si>
  <si>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</si>
  <si>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</si>
  <si>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</si>
  <si>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</si>
  <si>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</si>
  <si>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</si>
  <si>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</si>
  <si>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</si>
  <si>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</si>
  <si>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</si>
  <si>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</si>
  <si>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</si>
  <si>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</si>
  <si>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</si>
  <si>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</si>
  <si>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</si>
  <si>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</si>
  <si>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</si>
  <si>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</si>
  <si>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</si>
  <si>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</si>
  <si>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</si>
  <si>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</si>
  <si>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</si>
  <si>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</si>
  <si>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</si>
  <si>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</si>
  <si>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</si>
  <si>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</si>
  <si>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</si>
  <si>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</si>
  <si>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</si>
  <si>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</si>
  <si>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</si>
  <si>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</si>
  <si>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</si>
  <si>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</si>
  <si>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</si>
  <si>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</si>
  <si>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</si>
  <si>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</si>
  <si>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</si>
  <si>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</si>
  <si>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</si>
  <si>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</si>
  <si>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</si>
  <si>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</si>
  <si>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</si>
  <si>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</si>
  <si>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</si>
  <si>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</si>
  <si>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</si>
  <si>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</si>
  <si>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</si>
  <si>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</si>
  <si>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</si>
  <si>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</si>
  <si>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</si>
  <si>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</si>
  <si>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</si>
  <si>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</si>
  <si>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</si>
  <si>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</si>
  <si>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</si>
  <si>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</si>
  <si>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</si>
  <si>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</si>
  <si>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</si>
  <si>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</si>
  <si>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</si>
  <si>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</si>
  <si>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</si>
  <si>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</si>
  <si>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</si>
  <si>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</si>
  <si>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</si>
  <si>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</si>
  <si>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</si>
  <si>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</si>
  <si>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</si>
  <si>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</si>
  <si>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</si>
  <si>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</si>
  <si>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</si>
  <si>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</si>
  <si>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</si>
  <si>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</si>
  <si>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</si>
  <si>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</si>
  <si>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</si>
  <si>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</si>
  <si>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</si>
  <si>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</si>
  <si>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</si>
  <si>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</si>
  <si>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</si>
  <si>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</si>
  <si>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</si>
  <si>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</si>
  <si>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</si>
  <si>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</si>
  <si>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</si>
  <si>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</si>
  <si>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</si>
  <si>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</si>
  <si>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</si>
  <si>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</si>
  <si>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</si>
  <si>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</si>
  <si>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</si>
  <si>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</si>
  <si>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</si>
  <si>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</si>
  <si>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</si>
  <si>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</si>
  <si>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</si>
  <si>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</si>
  <si>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</si>
  <si>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</si>
  <si>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</si>
  <si>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</si>
  <si>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</si>
  <si>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</si>
  <si>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</si>
  <si>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</si>
  <si>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</si>
  <si>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</si>
  <si>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</si>
  <si>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</si>
  <si>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</si>
  <si>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</si>
  <si>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</si>
  <si>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</si>
  <si>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</si>
  <si>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</si>
  <si>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</si>
  <si>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</si>
  <si>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</si>
  <si>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</si>
  <si>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</si>
  <si>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</si>
  <si>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</si>
  <si>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</si>
  <si>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</si>
  <si>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</si>
  <si>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</si>
  <si>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</si>
  <si>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</si>
  <si>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</si>
  <si>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</si>
  <si>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</si>
  <si>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</si>
  <si>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</si>
  <si>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</si>
  <si>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</si>
  <si>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</si>
  <si>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</si>
  <si>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</si>
  <si>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</si>
  <si>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</si>
  <si>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</si>
  <si>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</si>
  <si>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</si>
  <si>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</si>
  <si>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</si>
  <si>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</si>
  <si>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</si>
  <si>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</si>
  <si>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</si>
  <si>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</si>
  <si>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</si>
  <si>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</si>
  <si>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</si>
  <si>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</si>
  <si>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</si>
  <si>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</si>
  <si>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</si>
  <si>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</si>
  <si>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</si>
  <si>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</si>
  <si>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</si>
  <si>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</si>
  <si>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</si>
  <si>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</si>
  <si>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</si>
  <si>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</si>
  <si>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</si>
  <si>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</si>
  <si>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</si>
  <si>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</si>
  <si>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</si>
  <si>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</si>
  <si>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</si>
  <si>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</si>
  <si>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</si>
  <si>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</si>
  <si>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</si>
  <si>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</si>
  <si>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</si>
  <si>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</si>
  <si>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</si>
  <si>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</si>
  <si>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</si>
  <si>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</si>
  <si>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</si>
  <si>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</si>
  <si>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</si>
  <si>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</si>
  <si>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</si>
  <si>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</si>
  <si>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</si>
  <si>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</si>
  <si>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</si>
  <si>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</si>
  <si>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</si>
  <si>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</si>
  <si>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</si>
  <si>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</si>
  <si>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</si>
  <si>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</si>
  <si>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</si>
  <si>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</si>
  <si>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</si>
  <si>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</si>
  <si>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</si>
  <si>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</si>
  <si>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</si>
  <si>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</si>
  <si>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</si>
  <si>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</si>
  <si>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</si>
  <si>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</si>
  <si>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</si>
  <si>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</si>
  <si>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</si>
  <si>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</si>
  <si>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</si>
  <si>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</si>
  <si>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</si>
  <si>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</si>
  <si>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</si>
  <si>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</si>
  <si>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</si>
  <si>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</si>
  <si>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</si>
  <si>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</si>
  <si>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</si>
  <si>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</si>
  <si>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</si>
  <si>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</si>
  <si>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</si>
  <si>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</si>
  <si>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</si>
  <si>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</si>
  <si>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</si>
  <si>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</si>
  <si>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</si>
  <si>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</si>
  <si>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</si>
  <si>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</si>
  <si>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</si>
  <si>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</si>
  <si>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</si>
  <si>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</si>
  <si>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</si>
  <si>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</si>
  <si>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</si>
  <si>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</si>
  <si>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</si>
  <si>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</si>
  <si>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</si>
  <si>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</si>
  <si>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</si>
  <si>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</si>
  <si>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</si>
  <si>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</si>
  <si>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</si>
  <si>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</si>
  <si>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</si>
  <si>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</si>
  <si>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</si>
  <si>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</si>
  <si>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</si>
  <si>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</si>
  <si>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</si>
  <si>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</si>
  <si>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</si>
  <si>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</si>
  <si>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</si>
  <si>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</si>
  <si>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</si>
  <si>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</si>
  <si>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</si>
  <si>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</si>
  <si>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</si>
  <si>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</si>
  <si>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</si>
  <si>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</si>
  <si>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</si>
  <si>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</si>
  <si>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</si>
  <si>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</si>
  <si>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</si>
  <si>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</si>
  <si>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</si>
  <si>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</si>
  <si>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</si>
  <si>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</si>
  <si>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</si>
  <si>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</si>
  <si>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</si>
  <si>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</si>
  <si>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</si>
  <si>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</si>
  <si>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</si>
  <si>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</si>
  <si>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</si>
  <si>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</si>
  <si>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</si>
  <si>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</si>
  <si>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</si>
  <si>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</si>
  <si>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</si>
  <si>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</si>
  <si>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</si>
  <si>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</si>
  <si>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</si>
  <si>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</si>
  <si>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</si>
  <si>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</si>
  <si>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</si>
  <si>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</si>
  <si>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</si>
  <si>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</si>
  <si>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</si>
  <si>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</si>
  <si>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</si>
  <si>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</si>
  <si>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</si>
  <si>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</si>
  <si>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</si>
  <si>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</si>
  <si>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</si>
  <si>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</si>
  <si>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</si>
  <si>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</si>
  <si>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</si>
  <si>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</si>
  <si>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</si>
  <si>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</si>
  <si>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</si>
  <si>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</si>
  <si>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</si>
  <si>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</si>
  <si>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</si>
  <si>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</si>
  <si>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</si>
  <si>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</si>
  <si>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</si>
  <si>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</si>
  <si>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</si>
  <si>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</si>
  <si>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</si>
  <si>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</si>
  <si>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</si>
  <si>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</si>
  <si>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</si>
  <si>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</si>
  <si>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</si>
  <si>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</si>
  <si>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</si>
  <si>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</si>
  <si>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</si>
  <si>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</si>
  <si>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</si>
  <si>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</si>
  <si>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</si>
  <si>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</si>
  <si>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</si>
  <si>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</si>
  <si>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</si>
  <si>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</si>
  <si>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</si>
  <si>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</si>
  <si>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</si>
  <si>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</si>
  <si>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</si>
  <si>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</si>
  <si>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</si>
  <si>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</si>
  <si>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</si>
  <si>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</si>
  <si>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</si>
  <si>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</si>
  <si>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</si>
  <si>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</si>
  <si>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</si>
  <si>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</si>
  <si>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</si>
  <si>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</si>
  <si>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</si>
  <si>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</si>
  <si>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</si>
  <si>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</si>
  <si>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</si>
  <si>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</si>
  <si>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</si>
  <si>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</si>
  <si>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</si>
  <si>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</si>
  <si>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</si>
  <si>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</si>
  <si>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</si>
  <si>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</si>
  <si>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</si>
  <si>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</si>
  <si>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</si>
  <si>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</si>
  <si>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</si>
  <si>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</si>
  <si>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</si>
  <si>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</si>
  <si>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</si>
  <si>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</si>
  <si>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</si>
  <si>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</si>
  <si>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</si>
  <si>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</si>
  <si>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</si>
  <si>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</si>
  <si>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</si>
  <si>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</si>
  <si>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</si>
  <si>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</si>
  <si>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</si>
  <si>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</si>
  <si>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</si>
  <si>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</si>
  <si>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</si>
  <si>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</si>
  <si>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</si>
  <si>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</si>
  <si>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</si>
  <si>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</si>
  <si>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</si>
  <si>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</si>
  <si>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</si>
  <si>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</si>
  <si>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</si>
  <si>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</si>
  <si>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</si>
  <si>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</si>
  <si>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</si>
  <si>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</si>
  <si>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</si>
  <si>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</si>
  <si>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</si>
  <si>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</si>
  <si>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</si>
  <si>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</si>
  <si>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</si>
  <si>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</si>
  <si>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</si>
  <si>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</si>
  <si>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</si>
  <si>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</si>
  <si>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</si>
  <si>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</si>
  <si>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</si>
  <si>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</si>
  <si>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</si>
  <si>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</si>
  <si>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</si>
  <si>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</si>
  <si>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</si>
  <si>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</si>
  <si>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</si>
  <si>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</si>
  <si>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</si>
  <si>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</si>
  <si>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</si>
  <si>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</si>
  <si>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</si>
  <si>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</si>
  <si>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</si>
  <si>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</si>
  <si>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</si>
  <si>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</si>
  <si>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</si>
  <si>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</si>
  <si>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</si>
  <si>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</si>
  <si>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</si>
  <si>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</si>
  <si>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</si>
  <si>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</si>
  <si>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</si>
  <si>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</si>
  <si>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</si>
  <si>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</si>
  <si>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</si>
  <si>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</si>
  <si>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</si>
  <si>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</si>
  <si>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</si>
  <si>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</si>
  <si>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</si>
  <si>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</si>
  <si>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</si>
  <si>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</si>
  <si>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</si>
  <si>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</si>
  <si>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</si>
  <si>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</si>
  <si>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</si>
  <si>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</si>
  <si>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</si>
  <si>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</si>
  <si>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</si>
  <si>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</si>
  <si>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</si>
  <si>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</si>
  <si>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</si>
  <si>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</si>
  <si>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</si>
  <si>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</si>
  <si>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</si>
  <si>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</si>
  <si>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</si>
  <si>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</si>
  <si>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</si>
  <si>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</si>
  <si>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</si>
  <si>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</si>
  <si>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</si>
  <si>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</si>
  <si>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</si>
  <si>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</si>
  <si>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</si>
  <si>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</si>
  <si>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</si>
  <si>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</si>
  <si>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</si>
  <si>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</si>
  <si>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</si>
  <si>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</si>
  <si>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</si>
  <si>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</si>
  <si>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</si>
  <si>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</si>
  <si>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</si>
  <si>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</si>
  <si>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</si>
  <si>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</si>
  <si>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</si>
  <si>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</si>
  <si>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</si>
  <si>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</si>
  <si>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</si>
  <si>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</si>
  <si>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</si>
  <si>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</si>
  <si>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</si>
  <si>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</si>
  <si>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</si>
  <si>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</si>
  <si>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</si>
  <si>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</si>
  <si>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</si>
  <si>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</si>
  <si>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</si>
  <si>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</si>
  <si>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</si>
  <si>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</si>
  <si>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</si>
  <si>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</si>
  <si>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</si>
  <si>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</si>
  <si>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</si>
  <si>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</si>
  <si>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</si>
  <si>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</si>
  <si>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</si>
  <si>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</si>
  <si>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</si>
  <si>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</si>
  <si>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</si>
  <si>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</si>
  <si>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</si>
  <si>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</si>
  <si>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</si>
  <si>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</si>
  <si>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</si>
  <si>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</si>
  <si>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</si>
  <si>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</si>
  <si>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</si>
  <si>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</si>
  <si>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</si>
  <si>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</si>
  <si>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</si>
  <si>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</si>
  <si>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</si>
  <si>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</si>
  <si>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</si>
  <si>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</si>
  <si>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</si>
  <si>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</si>
  <si>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</si>
  <si>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</si>
  <si>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</si>
  <si>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</si>
  <si>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</si>
  <si>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</si>
  <si>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</si>
  <si>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</si>
  <si>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</si>
  <si>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</si>
  <si>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</si>
  <si>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</si>
  <si>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</si>
  <si>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</si>
  <si>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</si>
  <si>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</si>
  <si>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</si>
  <si>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</si>
  <si>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</si>
  <si>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</si>
  <si>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</si>
  <si>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</si>
  <si>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</si>
  <si>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</si>
  <si>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</si>
  <si>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</si>
  <si>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</si>
  <si>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</si>
  <si>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</si>
  <si>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</si>
  <si>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</si>
  <si>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</si>
  <si>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</si>
  <si>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</si>
  <si>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</si>
  <si>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</si>
  <si>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</si>
  <si>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</si>
  <si>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</si>
  <si>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</si>
  <si>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</si>
  <si>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</si>
  <si>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</si>
  <si>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</si>
  <si>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</si>
  <si>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</si>
  <si>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</si>
  <si>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</si>
  <si>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</si>
  <si>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</si>
  <si>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</si>
  <si>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</si>
  <si>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</si>
  <si>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</si>
  <si>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</si>
  <si>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</si>
  <si>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</si>
  <si>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</si>
  <si>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</si>
  <si>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</si>
  <si>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</si>
  <si>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</si>
  <si>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</si>
  <si>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</si>
  <si>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</si>
  <si>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</si>
  <si>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</si>
  <si>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</si>
  <si>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</si>
  <si>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</si>
  <si>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</si>
  <si>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</si>
  <si>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</si>
  <si>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</si>
  <si>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</si>
  <si>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</si>
  <si>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</si>
  <si>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</si>
  <si>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</si>
  <si>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</si>
  <si>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</si>
  <si>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</si>
  <si>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</si>
  <si>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</si>
  <si>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</si>
  <si>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</si>
  <si>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</si>
  <si>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</si>
  <si>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</si>
  <si>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</si>
  <si>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</si>
  <si>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</si>
  <si>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</si>
  <si>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</si>
  <si>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</si>
  <si>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</si>
  <si>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</si>
  <si>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</si>
  <si>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</si>
  <si>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</si>
  <si>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</si>
  <si>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</si>
  <si>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</si>
  <si>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</si>
  <si>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</si>
  <si>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</si>
  <si>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</si>
  <si>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</si>
  <si>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</si>
  <si>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</si>
  <si>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</si>
  <si>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</si>
  <si>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</si>
  <si>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</si>
  <si>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</si>
  <si>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</si>
  <si>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</si>
  <si>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</si>
  <si>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</si>
  <si>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</si>
  <si>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</si>
  <si>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</si>
  <si>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</si>
  <si>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</si>
  <si>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</si>
  <si>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</si>
  <si>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</si>
  <si>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</si>
  <si>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</si>
  <si>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</si>
  <si>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</si>
  <si>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</si>
  <si>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</si>
  <si>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</si>
  <si>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</si>
  <si>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</si>
  <si>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</si>
  <si>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</si>
  <si>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</si>
  <si>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</si>
  <si>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</si>
  <si>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</si>
  <si>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</si>
  <si>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</si>
  <si>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</si>
  <si>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</si>
  <si>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</si>
  <si>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</si>
  <si>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</si>
  <si>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</si>
  <si>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</si>
  <si>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</si>
  <si>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</si>
  <si>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</si>
  <si>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</si>
  <si>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</si>
  <si>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</si>
  <si>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</si>
  <si>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</si>
  <si>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</si>
  <si>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</si>
  <si>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</si>
  <si>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</si>
  <si>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</si>
  <si>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</si>
  <si>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</si>
  <si>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</si>
  <si>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</si>
  <si>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</si>
  <si>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</si>
  <si>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</si>
  <si>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</si>
  <si>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</si>
  <si>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</si>
  <si>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</si>
  <si>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</si>
  <si>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</si>
  <si>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</si>
  <si>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</si>
  <si>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</si>
  <si>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</si>
  <si>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</si>
  <si>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</si>
  <si>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</si>
  <si>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</si>
  <si>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</si>
  <si>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</si>
  <si>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</si>
  <si>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</si>
  <si>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</si>
  <si>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</si>
  <si>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</si>
  <si>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</si>
  <si>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</si>
  <si>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</si>
  <si>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</si>
  <si>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</si>
  <si>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</si>
  <si>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</si>
  <si>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</si>
  <si>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</si>
  <si>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</si>
  <si>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</si>
  <si>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</si>
  <si>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</si>
  <si>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</si>
  <si>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</si>
  <si>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</si>
  <si>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</si>
  <si>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</si>
  <si>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</si>
  <si>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</si>
  <si>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</si>
  <si>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</si>
  <si>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</si>
  <si>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</si>
  <si>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</si>
  <si>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</si>
  <si>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</si>
  <si>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</si>
  <si>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</si>
  <si>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</si>
  <si>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</si>
  <si>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</si>
  <si>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</si>
  <si>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</si>
  <si>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</si>
  <si>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</si>
  <si>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</si>
  <si>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</si>
  <si>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</si>
  <si>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</si>
  <si>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</si>
  <si>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</si>
  <si>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</si>
  <si>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</si>
  <si>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</si>
  <si>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</si>
  <si>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</si>
  <si>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</si>
  <si>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</si>
  <si>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</si>
  <si>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</si>
  <si>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</si>
  <si>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</si>
  <si>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</si>
  <si>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</si>
  <si>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</si>
  <si>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</si>
  <si>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</si>
  <si>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</si>
  <si>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</si>
  <si>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</si>
  <si>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</si>
  <si>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</si>
  <si>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</si>
  <si>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</si>
  <si>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</si>
  <si>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</si>
  <si>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</si>
  <si>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</si>
  <si>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</si>
  <si>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</si>
  <si>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</si>
  <si>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</si>
  <si>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</si>
  <si>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</si>
  <si>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</si>
  <si>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</si>
  <si>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</si>
  <si>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</si>
  <si>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</si>
  <si>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</si>
  <si>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</si>
  <si>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</si>
  <si>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</si>
  <si>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</si>
  <si>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</si>
  <si>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</si>
  <si>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</si>
  <si>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</si>
  <si>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</si>
  <si>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</si>
  <si>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</si>
  <si>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</si>
  <si>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</si>
  <si>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</si>
  <si>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</si>
  <si>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</si>
  <si>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</si>
  <si>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</si>
  <si>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</si>
  <si>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</si>
  <si>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</si>
  <si>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</si>
  <si>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</si>
  <si>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</si>
  <si>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</si>
  <si>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</si>
  <si>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</si>
  <si>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</si>
  <si>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</si>
  <si>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</si>
  <si>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</si>
  <si>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</si>
  <si>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</si>
  <si>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</si>
  <si>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</si>
  <si>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</si>
  <si>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</si>
  <si>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</si>
  <si>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</si>
  <si>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</si>
  <si>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</si>
  <si>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</si>
  <si>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</si>
  <si>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</si>
  <si>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</si>
  <si>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</si>
  <si>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</si>
  <si>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</si>
  <si>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</si>
  <si>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</si>
  <si>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</si>
  <si>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</si>
  <si>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</si>
  <si>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</si>
  <si>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</si>
  <si>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</si>
  <si>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</si>
  <si>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</si>
  <si>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</si>
  <si>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</si>
  <si>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</si>
  <si>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</si>
  <si>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</si>
  <si>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</si>
  <si>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</si>
  <si>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</si>
  <si>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</si>
  <si>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</si>
  <si>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</si>
  <si>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</si>
  <si>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</si>
  <si>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</si>
  <si>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</si>
  <si>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</si>
  <si>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</si>
  <si>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</si>
  <si>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</si>
  <si>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</si>
  <si>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</si>
  <si>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</si>
  <si>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</si>
  <si>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</si>
  <si>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</si>
  <si>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</si>
  <si>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</si>
  <si>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</si>
  <si>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</si>
  <si>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</si>
  <si>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</si>
  <si>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</si>
  <si>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</si>
  <si>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</si>
  <si>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</si>
  <si>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</si>
  <si>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</si>
  <si>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</si>
  <si>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</si>
  <si>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</si>
  <si>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</si>
  <si>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</si>
  <si>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</si>
  <si>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</si>
  <si>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</si>
  <si>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</si>
  <si>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</si>
  <si>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</si>
  <si>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</si>
  <si>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</si>
  <si>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</si>
  <si>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</si>
  <si>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</si>
  <si>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</si>
  <si>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</si>
  <si>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</si>
  <si>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</si>
  <si>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</si>
  <si>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</si>
  <si>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</si>
  <si>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</si>
  <si>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</si>
  <si>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</si>
  <si>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</si>
  <si>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</si>
  <si>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</si>
  <si>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</si>
  <si>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</si>
  <si>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</si>
  <si>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</si>
  <si>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</si>
  <si>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</si>
  <si>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</si>
  <si>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</si>
  <si>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</si>
  <si>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</si>
  <si>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</si>
  <si>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</si>
  <si>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</si>
  <si>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</si>
  <si>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</si>
  <si>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</si>
  <si>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</si>
  <si>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</si>
  <si>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</si>
  <si>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</si>
  <si>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</si>
  <si>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</si>
  <si>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</si>
  <si>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</si>
  <si>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</si>
  <si>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</si>
  <si>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</si>
  <si>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</si>
  <si>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</si>
  <si>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</si>
  <si>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</si>
  <si>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</si>
  <si>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</si>
  <si>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</si>
  <si>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</si>
  <si>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</si>
  <si>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</si>
  <si>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</si>
  <si>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</si>
  <si>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</si>
  <si>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</si>
  <si>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</si>
  <si>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</si>
  <si>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</si>
  <si>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</si>
  <si>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</si>
  <si>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</si>
  <si>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</si>
  <si>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</si>
  <si>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</si>
  <si>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</si>
  <si>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</si>
  <si>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</si>
  <si>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</si>
  <si>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</si>
  <si>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</si>
  <si>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</si>
  <si>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</si>
  <si>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</si>
  <si>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</si>
  <si>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</si>
  <si>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</si>
  <si>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</si>
  <si>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</si>
  <si>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</si>
  <si>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</si>
  <si>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</si>
  <si>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</si>
  <si>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</si>
  <si>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</si>
  <si>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</si>
  <si>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</si>
  <si>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</si>
  <si>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</si>
  <si>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</si>
  <si>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</si>
  <si>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</si>
  <si>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</si>
  <si>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</si>
  <si>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</si>
  <si>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</si>
  <si>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</si>
  <si>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</si>
  <si>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</si>
  <si>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</si>
  <si>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</si>
  <si>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</si>
  <si>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</si>
  <si>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</si>
  <si>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</si>
  <si>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</si>
  <si>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</si>
  <si>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</si>
  <si>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</si>
  <si>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</si>
  <si>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</si>
  <si>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</si>
  <si>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</si>
  <si>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</si>
  <si>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</si>
  <si>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</si>
  <si>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</si>
  <si>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</si>
  <si>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</si>
  <si>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</si>
  <si>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</si>
  <si>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</si>
  <si>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</si>
  <si>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</si>
  <si>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</si>
  <si>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</si>
  <si>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</si>
  <si>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</si>
  <si>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</si>
  <si>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</si>
  <si>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</si>
  <si>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</si>
  <si>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</si>
  <si>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</si>
  <si>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</si>
  <si>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</si>
  <si>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</si>
  <si>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</si>
  <si>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</si>
  <si>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</si>
  <si>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</si>
  <si>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</si>
  <si>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</si>
  <si>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</si>
  <si>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</si>
  <si>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</si>
  <si>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</si>
  <si>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</si>
  <si>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</si>
  <si>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</si>
  <si>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</si>
  <si>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</si>
  <si>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</si>
  <si>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</si>
  <si>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</si>
  <si>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</si>
  <si>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</si>
  <si>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</si>
  <si>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</si>
  <si>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</si>
  <si>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</si>
  <si>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</si>
  <si>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</si>
  <si>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</si>
  <si>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</si>
  <si>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</si>
  <si>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</si>
  <si>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</si>
  <si>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</si>
  <si>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</si>
  <si>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</si>
  <si>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</si>
  <si>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</si>
  <si>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</si>
  <si>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</si>
  <si>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</si>
  <si>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</si>
  <si>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</si>
  <si>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</si>
  <si>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</si>
  <si>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</si>
  <si>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</si>
  <si>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</si>
  <si>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</si>
  <si>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</si>
  <si>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</si>
  <si>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</si>
  <si>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</si>
  <si>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</si>
  <si>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</si>
  <si>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</si>
  <si>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</si>
  <si>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</si>
  <si>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</si>
  <si>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</si>
  <si>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</si>
  <si>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</si>
  <si>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</si>
  <si>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</si>
  <si>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</si>
  <si>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</si>
  <si>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</si>
  <si>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</si>
  <si>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</si>
  <si>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</si>
  <si>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</si>
  <si>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</si>
  <si>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</si>
  <si>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</si>
  <si>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</si>
  <si>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</si>
  <si>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</si>
  <si>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</si>
  <si>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</si>
  <si>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</si>
  <si>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</si>
  <si>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</si>
  <si>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</si>
  <si>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</si>
  <si>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</si>
  <si>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</si>
  <si>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</si>
  <si>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</si>
  <si>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</si>
  <si>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</si>
  <si>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</si>
  <si>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</si>
  <si>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</si>
  <si>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</si>
  <si>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</si>
  <si>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</si>
  <si>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</si>
  <si>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</si>
  <si>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</si>
  <si>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</si>
  <si>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</si>
  <si>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</si>
  <si>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</si>
  <si>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</si>
  <si>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</si>
  <si>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</si>
  <si>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</si>
  <si>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</si>
  <si>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</si>
  <si>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</si>
  <si>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</si>
  <si>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</si>
  <si>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</si>
  <si>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</si>
  <si>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</si>
  <si>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</si>
  <si>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</si>
  <si>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</si>
  <si>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</si>
  <si>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</si>
  <si>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</si>
  <si>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</si>
  <si>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</si>
  <si>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</si>
  <si>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</si>
  <si>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</si>
  <si>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</si>
  <si>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</si>
  <si>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</si>
  <si>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</si>
  <si>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</si>
  <si>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</si>
  <si>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</si>
  <si>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</si>
  <si>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</si>
  <si>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</si>
  <si>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</si>
  <si>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</si>
  <si>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</si>
  <si>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</si>
  <si>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</si>
  <si>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</si>
  <si>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</si>
  <si>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</si>
  <si>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</si>
  <si>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</si>
  <si>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</si>
  <si>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</si>
  <si>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</si>
  <si>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</si>
  <si>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</si>
  <si>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</si>
  <si>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</si>
  <si>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</si>
  <si>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</si>
  <si>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</si>
  <si>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</si>
  <si>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</si>
  <si>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</si>
  <si>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</si>
  <si>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</si>
  <si>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</si>
  <si>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</si>
  <si>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</si>
  <si>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</si>
  <si>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</si>
  <si>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</si>
  <si>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</si>
  <si>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</si>
  <si>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</si>
  <si>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</si>
  <si>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</si>
  <si>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</si>
  <si>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</si>
  <si>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</si>
  <si>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</si>
  <si>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</si>
  <si>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</si>
  <si>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</si>
  <si>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</si>
  <si>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</si>
  <si>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</si>
  <si>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</si>
  <si>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</si>
  <si>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</si>
  <si>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</si>
  <si>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</si>
  <si>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</si>
  <si>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</si>
  <si>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</si>
  <si>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</si>
  <si>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</si>
  <si>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</si>
  <si>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</si>
  <si>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</si>
  <si>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</si>
  <si>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</si>
  <si>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</si>
  <si>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</si>
  <si>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</si>
  <si>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</si>
  <si>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</si>
  <si>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</si>
  <si>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</si>
  <si>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</si>
  <si>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</si>
  <si>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</si>
  <si>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</si>
  <si>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</si>
  <si>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</si>
  <si>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</si>
  <si>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</si>
  <si>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</si>
  <si>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</si>
  <si>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</si>
  <si>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</si>
  <si>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</si>
  <si>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</si>
  <si>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</si>
  <si>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</si>
  <si>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</si>
  <si>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</si>
  <si>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</si>
  <si>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</si>
  <si>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</si>
  <si>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</si>
  <si>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</si>
  <si>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</si>
  <si>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</si>
  <si>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</si>
  <si>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</si>
  <si>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</si>
  <si>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</si>
  <si>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</si>
  <si>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</si>
  <si>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</si>
  <si>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</si>
  <si>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</si>
  <si>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</si>
  <si>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</si>
  <si>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</si>
  <si>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</si>
  <si>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</si>
  <si>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</si>
  <si>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</si>
  <si>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</si>
  <si>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</si>
  <si>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</si>
  <si>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</si>
  <si>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</si>
  <si>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</si>
  <si>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</si>
  <si>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</si>
  <si>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</si>
  <si>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</si>
  <si>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</si>
  <si>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</si>
  <si>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</si>
  <si>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</si>
  <si>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</si>
  <si>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</si>
  <si>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</si>
  <si>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</si>
  <si>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</si>
  <si>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</si>
  <si>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</si>
  <si>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</si>
  <si>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</si>
  <si>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</si>
  <si>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</si>
  <si>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</si>
  <si>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</si>
  <si>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</si>
  <si>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</si>
  <si>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</si>
  <si>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</si>
  <si>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</si>
  <si>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</si>
  <si>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</si>
  <si>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</si>
  <si>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</si>
  <si>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</si>
  <si>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</si>
  <si>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</si>
  <si>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</si>
  <si>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</si>
  <si>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</si>
  <si>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</si>
  <si>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</si>
  <si>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</si>
  <si>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</si>
  <si>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</si>
  <si>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</si>
  <si>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</si>
  <si>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</si>
  <si>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</si>
  <si>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</si>
  <si>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</si>
  <si>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</si>
  <si>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</si>
  <si>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</si>
  <si>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</si>
  <si>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</si>
  <si>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</si>
  <si>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</si>
  <si>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</si>
  <si>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</si>
  <si>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</si>
  <si>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</si>
  <si>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</si>
  <si>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</si>
  <si>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</si>
  <si>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</si>
  <si>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</si>
  <si>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</si>
  <si>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</si>
  <si>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</si>
  <si>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</si>
  <si>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</si>
  <si>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</si>
  <si>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</si>
  <si>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</si>
  <si>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</si>
  <si>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</si>
  <si>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</si>
  <si>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</si>
  <si>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</si>
  <si>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</si>
  <si>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</si>
  <si>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</si>
  <si>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</si>
  <si>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</si>
  <si>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</si>
  <si>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</si>
  <si>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</si>
  <si>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</si>
  <si>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</si>
  <si>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</si>
  <si>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</si>
  <si>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</si>
  <si>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</si>
  <si>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</si>
  <si>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</si>
  <si>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</si>
  <si>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</si>
  <si>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</si>
  <si>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</si>
  <si>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</si>
  <si>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</si>
  <si>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</si>
  <si>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</si>
  <si>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</si>
  <si>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</si>
  <si>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</si>
  <si>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</si>
  <si>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</si>
  <si>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</si>
  <si>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</si>
  <si>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</si>
  <si>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</si>
  <si>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</si>
  <si>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</si>
  <si>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</si>
  <si>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</si>
  <si>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</si>
  <si>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</si>
  <si>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</si>
  <si>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</si>
  <si>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</si>
  <si>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</si>
  <si>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</si>
  <si>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</si>
  <si>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</si>
  <si>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</si>
  <si>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</si>
  <si>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</si>
  <si>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</si>
  <si>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</si>
  <si>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</si>
  <si>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</si>
  <si>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</si>
  <si>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</si>
  <si>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</si>
  <si>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</si>
  <si>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</si>
  <si>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</si>
  <si>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</si>
  <si>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</si>
  <si>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</si>
  <si>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</si>
  <si>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</si>
  <si>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</si>
  <si>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</si>
  <si>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</si>
  <si>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</si>
  <si>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</si>
  <si>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</si>
  <si>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</si>
  <si>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</si>
  <si>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</si>
  <si>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</si>
  <si>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</si>
  <si>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</si>
  <si>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</si>
  <si>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</si>
  <si>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</si>
  <si>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</si>
  <si>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</si>
  <si>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</si>
  <si>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</si>
  <si>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</si>
  <si>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</si>
  <si>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</si>
  <si>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</si>
  <si>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</si>
  <si>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</si>
  <si>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</si>
  <si>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</si>
  <si>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</si>
  <si>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</si>
  <si>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</si>
  <si>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</si>
  <si>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</si>
  <si>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</si>
  <si>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</si>
  <si>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</si>
  <si>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</si>
  <si>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</si>
  <si>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</si>
  <si>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</si>
  <si>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</si>
  <si>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</si>
  <si>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</si>
  <si>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</si>
  <si>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</si>
  <si>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</si>
  <si>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</si>
  <si>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</si>
  <si>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</si>
  <si>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</si>
  <si>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</si>
  <si>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</si>
  <si>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</si>
  <si>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</si>
  <si>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</si>
  <si>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</si>
  <si>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</si>
  <si>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</si>
  <si>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</si>
  <si>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</si>
  <si>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</si>
  <si>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</si>
  <si>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</si>
  <si>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</si>
  <si>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</si>
  <si>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</si>
  <si>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</si>
  <si>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</si>
  <si>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</si>
  <si>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</si>
  <si>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</si>
  <si>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</si>
  <si>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</si>
  <si>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</si>
  <si>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</si>
  <si>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</si>
  <si>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</si>
  <si>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</si>
  <si>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</si>
  <si>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</si>
  <si>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</si>
  <si>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</si>
  <si>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</si>
  <si>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</si>
  <si>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</si>
  <si>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</si>
  <si>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</si>
  <si>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</si>
  <si>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</si>
  <si>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</si>
  <si>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</si>
  <si>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</si>
  <si>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</si>
  <si>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</si>
  <si>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</si>
  <si>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</si>
  <si>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</si>
  <si>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</si>
  <si>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</si>
  <si>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</si>
  <si>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</si>
  <si>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</si>
  <si>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</si>
  <si>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</si>
  <si>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</si>
  <si>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</si>
  <si>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</si>
  <si>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</si>
  <si>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</si>
  <si>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</si>
  <si>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</si>
  <si>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</si>
  <si>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</si>
  <si>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</si>
  <si>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</si>
  <si>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</si>
  <si>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</si>
  <si>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</si>
  <si>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</si>
  <si>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</si>
  <si>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</si>
  <si>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</si>
  <si>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</si>
  <si>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</si>
  <si>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</si>
  <si>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</si>
  <si>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</si>
  <si>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</si>
  <si>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</si>
  <si>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</si>
  <si>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</si>
  <si>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</si>
  <si>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</si>
  <si>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</si>
  <si>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</si>
  <si>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</si>
  <si>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</si>
  <si>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</si>
  <si>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</si>
  <si>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</si>
  <si>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</si>
  <si>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</si>
  <si>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</si>
  <si>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</si>
  <si>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</si>
  <si>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</si>
  <si>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</si>
  <si>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</si>
  <si>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</si>
  <si>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</si>
  <si>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</si>
  <si>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</si>
  <si>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</si>
  <si>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</si>
  <si>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</si>
  <si>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</si>
  <si>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</si>
  <si>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</si>
  <si>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</si>
  <si>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</si>
  <si>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</si>
  <si>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</si>
  <si>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</si>
  <si>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</si>
  <si>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</si>
  <si>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</si>
  <si>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</si>
  <si>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</si>
  <si>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</si>
  <si>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</si>
  <si>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</si>
  <si>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</si>
  <si>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</si>
  <si>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</si>
  <si>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</si>
  <si>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</si>
  <si>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</si>
  <si>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</si>
  <si>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</si>
  <si>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</si>
  <si>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</si>
  <si>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</si>
  <si>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</si>
  <si>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</si>
  <si>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</si>
  <si>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</si>
  <si>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</si>
  <si>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</si>
  <si>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</si>
  <si>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</si>
  <si>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</si>
  <si>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</si>
  <si>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</si>
  <si>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</si>
  <si>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</si>
  <si>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</si>
  <si>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</si>
  <si>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</si>
  <si>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</si>
  <si>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</si>
  <si>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</si>
  <si>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</si>
  <si>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</si>
  <si>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</si>
  <si>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</si>
  <si>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</si>
  <si>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</si>
  <si>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</si>
  <si>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</si>
  <si>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</si>
  <si>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</si>
  <si>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</si>
  <si>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</si>
  <si>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</si>
  <si>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</si>
  <si>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</si>
  <si>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</si>
  <si>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</si>
  <si>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</si>
  <si>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</si>
  <si>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</si>
  <si>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</si>
  <si>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</si>
  <si>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</si>
  <si>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</si>
  <si>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</si>
  <si>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</si>
  <si>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</si>
  <si>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</si>
  <si>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</si>
  <si>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</si>
  <si>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</si>
  <si>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</si>
  <si>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</si>
  <si>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</si>
  <si>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</si>
  <si>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</si>
  <si>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</si>
  <si>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</si>
  <si>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</si>
  <si>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</si>
  <si>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</si>
  <si>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</si>
  <si>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</si>
  <si>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</si>
  <si>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</si>
  <si>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</si>
  <si>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</si>
  <si>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</si>
  <si>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</si>
  <si>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</si>
  <si>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</si>
  <si>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</si>
  <si>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</si>
  <si>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</si>
  <si>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</si>
  <si>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</si>
  <si>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</si>
  <si>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</si>
  <si>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</si>
  <si>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</si>
  <si>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</si>
  <si>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</si>
  <si>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</si>
  <si>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</si>
  <si>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</si>
  <si>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</si>
  <si>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</si>
  <si>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</si>
  <si>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</si>
  <si>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</si>
  <si>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</si>
  <si>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</si>
  <si>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</si>
  <si>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</si>
  <si>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</si>
  <si>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</si>
  <si>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</si>
  <si>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</si>
  <si>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</si>
  <si>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</si>
  <si>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</si>
  <si>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</si>
  <si>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</si>
  <si>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</si>
  <si>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</si>
  <si>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</si>
  <si>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</si>
  <si>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</si>
  <si>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</si>
  <si>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</si>
  <si>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</si>
  <si>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</si>
  <si>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</si>
  <si>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</si>
  <si>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</si>
  <si>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</si>
  <si>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</si>
  <si>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</si>
  <si>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</si>
  <si>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</si>
  <si>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</si>
  <si>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</si>
  <si>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</si>
  <si>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</si>
  <si>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</si>
  <si>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</si>
  <si>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</si>
  <si>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</si>
  <si>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</si>
  <si>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</si>
  <si>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</si>
  <si>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</si>
  <si>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</si>
  <si>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</si>
  <si>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</si>
  <si>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</si>
  <si>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</si>
  <si>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</si>
  <si>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</si>
  <si>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</si>
  <si>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</si>
  <si>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</si>
  <si>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</si>
  <si>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</si>
  <si>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</si>
  <si>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</si>
  <si>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</si>
  <si>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</si>
  <si>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</si>
  <si>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</si>
  <si>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</si>
  <si>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</si>
  <si>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</si>
  <si>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</si>
  <si>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</si>
  <si>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</si>
  <si>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</si>
  <si>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</si>
  <si>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</si>
  <si>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</si>
  <si>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</si>
  <si>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</si>
  <si>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</si>
  <si>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</si>
  <si>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</si>
  <si>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</si>
  <si>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</si>
  <si>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</si>
  <si>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</si>
  <si>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</si>
  <si>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</si>
  <si>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</si>
  <si>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</si>
  <si>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</si>
  <si>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</si>
  <si>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</si>
  <si>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</si>
  <si>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</si>
  <si>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</si>
  <si>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</si>
  <si>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</si>
  <si>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</si>
  <si>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</si>
  <si>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</si>
  <si>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</si>
  <si>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</si>
  <si>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</si>
  <si>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</si>
  <si>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</si>
  <si>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</si>
  <si>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</si>
  <si>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</si>
  <si>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</si>
  <si>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</si>
  <si>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</si>
  <si>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</si>
  <si>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</si>
  <si>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</si>
  <si>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</si>
  <si>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</si>
  <si>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</si>
  <si>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</si>
  <si>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</si>
  <si>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</si>
  <si>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</si>
  <si>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</si>
  <si>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</si>
  <si>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</si>
  <si>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</si>
  <si>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</si>
  <si>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</si>
  <si>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</si>
  <si>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</si>
  <si>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</si>
  <si>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</si>
  <si>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</si>
  <si>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</si>
  <si>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</si>
  <si>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</si>
  <si>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</si>
  <si>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</si>
  <si>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</si>
  <si>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</si>
  <si>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</si>
  <si>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</si>
  <si>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</si>
  <si>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</si>
  <si>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</si>
  <si>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</si>
  <si>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</si>
  <si>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</si>
  <si>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</si>
  <si>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</si>
  <si>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</si>
  <si>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</si>
  <si>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</si>
  <si>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</si>
  <si>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</si>
  <si>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</si>
  <si>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</si>
  <si>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</si>
  <si>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</si>
  <si>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</si>
  <si>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</si>
  <si>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</si>
  <si>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</si>
  <si>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</si>
  <si>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</si>
  <si>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</si>
  <si>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</si>
  <si>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</si>
  <si>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</si>
  <si>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</si>
  <si>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</si>
  <si>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</si>
  <si>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</si>
  <si>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</si>
  <si>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</si>
  <si>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</si>
  <si>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</si>
  <si>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</si>
  <si>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</si>
  <si>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</si>
  <si>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</si>
  <si>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</si>
  <si>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</si>
  <si>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</si>
  <si>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</si>
  <si>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</si>
  <si>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</si>
  <si>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</si>
  <si>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</si>
  <si>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</si>
  <si>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</si>
  <si>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</si>
  <si>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</si>
  <si>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</si>
  <si>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</si>
  <si>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</si>
  <si>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</si>
  <si>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</si>
  <si>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</si>
  <si>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</si>
  <si>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</si>
  <si>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</si>
  <si>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</si>
  <si>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</si>
  <si>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</si>
  <si>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</si>
  <si>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</si>
  <si>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</si>
  <si>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</si>
  <si>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</si>
  <si>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</si>
  <si>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</si>
  <si>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</si>
  <si>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</si>
  <si>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</si>
  <si>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</si>
  <si>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</si>
  <si>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</si>
  <si>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</si>
  <si>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</si>
  <si>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</si>
  <si>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</si>
  <si>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</si>
  <si>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</si>
  <si>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</si>
  <si>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</si>
  <si>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</si>
  <si>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</si>
  <si>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</si>
  <si>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</si>
  <si>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</si>
  <si>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</si>
  <si>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</si>
  <si>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</si>
  <si>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</si>
  <si>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</si>
  <si>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</si>
  <si>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</si>
  <si>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</si>
  <si>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</si>
  <si>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</si>
  <si>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</si>
  <si>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</si>
  <si>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</si>
  <si>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</si>
  <si>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</si>
  <si>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</si>
  <si>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</si>
  <si>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</si>
  <si>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</si>
  <si>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</si>
  <si>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</si>
  <si>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</si>
  <si>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</si>
  <si>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</si>
  <si>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</si>
  <si>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</si>
  <si>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</si>
  <si>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</si>
  <si>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</si>
  <si>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</si>
  <si>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</si>
  <si>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</si>
  <si>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</si>
  <si>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</si>
  <si>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</si>
  <si>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</si>
  <si>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</si>
  <si>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</si>
  <si>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</si>
  <si>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</si>
  <si>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</si>
  <si>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</si>
  <si>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</si>
  <si>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</si>
  <si>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</si>
  <si>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</si>
  <si>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</si>
  <si>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</si>
  <si>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</si>
  <si>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</si>
  <si>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</si>
  <si>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</si>
  <si>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</si>
  <si>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</si>
  <si>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</si>
  <si>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</si>
  <si>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</si>
  <si>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</si>
  <si>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</si>
  <si>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</si>
  <si>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</si>
  <si>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</si>
  <si>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</si>
  <si>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</si>
  <si>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</si>
  <si>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</si>
  <si>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</si>
  <si>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</si>
  <si>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</si>
  <si>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</si>
  <si>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</si>
  <si>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</si>
  <si>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</si>
  <si>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</si>
  <si>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</si>
  <si>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</si>
  <si>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</si>
  <si>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</si>
  <si>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</si>
  <si>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</si>
  <si>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</si>
  <si>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</si>
  <si>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</si>
  <si>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</si>
  <si>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</si>
  <si>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</si>
  <si>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</si>
  <si>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</si>
  <si>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</si>
  <si>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</si>
  <si>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</si>
  <si>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</si>
  <si>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</si>
  <si>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</si>
  <si>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</si>
  <si>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</si>
  <si>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</si>
  <si>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</si>
  <si>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</si>
  <si>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</si>
  <si>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</si>
  <si>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</si>
  <si>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</si>
  <si>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</si>
  <si>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</si>
  <si>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</si>
  <si>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</si>
  <si>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</si>
  <si>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</si>
  <si>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</si>
  <si>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</si>
  <si>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</si>
  <si>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</si>
  <si>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</si>
  <si>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</si>
  <si>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</si>
  <si>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</si>
  <si>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</si>
  <si>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</si>
  <si>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</si>
  <si>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</si>
  <si>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</si>
  <si>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</si>
  <si>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</si>
  <si>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</si>
  <si>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</si>
  <si>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</si>
  <si>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</si>
  <si>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</si>
  <si>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</si>
  <si>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</si>
  <si>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</si>
  <si>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</si>
  <si>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</si>
  <si>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</si>
  <si>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</si>
  <si>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</si>
  <si>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</si>
  <si>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</si>
  <si>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</si>
  <si>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</si>
  <si>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</si>
  <si>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</si>
  <si>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</si>
  <si>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</si>
  <si>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</si>
  <si>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</si>
  <si>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</si>
  <si>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</si>
  <si>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</si>
  <si>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</si>
  <si>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</si>
  <si>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</si>
  <si>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</si>
  <si>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</si>
  <si>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</si>
  <si>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</si>
  <si>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</si>
  <si>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</si>
  <si>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</si>
  <si>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</si>
  <si>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</si>
  <si>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</si>
  <si>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</si>
  <si>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</si>
  <si>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</si>
  <si>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</si>
  <si>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</si>
  <si>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</si>
  <si>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</si>
  <si>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</si>
  <si>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</si>
  <si>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</si>
  <si>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</si>
  <si>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</si>
  <si>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</si>
  <si>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</si>
  <si>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</si>
  <si>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</si>
  <si>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</si>
  <si>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</si>
  <si>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</si>
  <si>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</si>
  <si>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</si>
  <si>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</si>
  <si>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</si>
  <si>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</si>
  <si>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</si>
  <si>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</si>
  <si>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</si>
  <si>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</si>
  <si>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</si>
  <si>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</si>
  <si>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</si>
  <si>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</si>
  <si>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</si>
  <si>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</si>
  <si>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</si>
  <si>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</si>
  <si>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</si>
  <si>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</si>
  <si>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</si>
  <si>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</si>
  <si>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</si>
  <si>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</si>
  <si>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</si>
  <si>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</si>
  <si>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</si>
  <si>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</si>
  <si>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</si>
  <si>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</si>
  <si>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</si>
  <si>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</si>
  <si>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</si>
  <si>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</si>
  <si>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</si>
  <si>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</si>
  <si>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</si>
  <si>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</si>
  <si>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</si>
  <si>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</si>
  <si>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</si>
  <si>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</si>
  <si>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</si>
  <si>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</si>
  <si>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</si>
  <si>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</si>
  <si>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</si>
  <si>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</si>
  <si>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</si>
  <si>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</si>
  <si>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</si>
  <si>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</si>
  <si>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</si>
  <si>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</si>
  <si>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</si>
  <si>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</si>
  <si>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</si>
  <si>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</si>
  <si>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</si>
  <si>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</si>
  <si>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</si>
  <si>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</si>
  <si>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</si>
  <si>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</si>
  <si>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</si>
  <si>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</si>
  <si>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</si>
  <si>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</si>
  <si>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</si>
  <si>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</si>
  <si>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</si>
  <si>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</si>
  <si>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</si>
  <si>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</si>
  <si>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</si>
  <si>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</si>
  <si>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</si>
  <si>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</si>
  <si>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</si>
  <si>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</si>
  <si>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</si>
  <si>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</si>
  <si>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</si>
  <si>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</si>
  <si>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</si>
  <si>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</si>
  <si>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</si>
  <si>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</si>
  <si>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</si>
  <si>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</si>
  <si>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</si>
  <si>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</si>
  <si>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</si>
  <si>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</si>
  <si>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</si>
  <si>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</si>
  <si>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</si>
  <si>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</si>
  <si>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</si>
  <si>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</si>
  <si>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</si>
  <si>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</si>
  <si>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</si>
  <si>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</si>
  <si>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</si>
  <si>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</si>
  <si>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</si>
  <si>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</si>
  <si>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</si>
  <si>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</si>
  <si>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</si>
  <si>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</si>
  <si>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</si>
  <si>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</si>
  <si>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</si>
  <si>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</si>
  <si>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</si>
  <si>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</si>
  <si>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</si>
  <si>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</si>
  <si>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</si>
  <si>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</si>
  <si>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</si>
  <si>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</si>
  <si>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</si>
  <si>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</si>
  <si>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</si>
  <si>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</si>
  <si>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</si>
  <si>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</si>
  <si>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</si>
  <si>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</si>
  <si>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</si>
  <si>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</si>
  <si>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</si>
  <si>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</si>
  <si>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</si>
  <si>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</si>
  <si>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</si>
  <si>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</si>
  <si>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</si>
  <si>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</si>
  <si>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</si>
  <si>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</si>
  <si>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</si>
  <si>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</si>
  <si>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</si>
  <si>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</si>
  <si>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</si>
  <si>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</si>
  <si>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</si>
  <si>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</si>
  <si>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</si>
  <si>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</si>
  <si>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</si>
  <si>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</si>
  <si>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</si>
  <si>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</si>
  <si>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</si>
  <si>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</si>
  <si>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</si>
  <si>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</si>
  <si>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</si>
  <si>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</si>
  <si>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</si>
  <si>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</si>
  <si>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</si>
  <si>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</si>
  <si>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</si>
  <si>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</si>
  <si>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</si>
  <si>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</si>
  <si>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</si>
  <si>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</si>
  <si>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</si>
  <si>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</si>
  <si>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</si>
  <si>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</si>
  <si>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</si>
  <si>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</si>
  <si>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</si>
  <si>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</si>
  <si>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</si>
  <si>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</si>
  <si>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</si>
  <si>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</si>
  <si>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</si>
  <si>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</si>
  <si>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</si>
  <si>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</si>
  <si>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</si>
  <si>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</si>
  <si>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</si>
  <si>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</si>
  <si>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</si>
  <si>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</si>
  <si>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</si>
  <si>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</si>
  <si>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</si>
  <si>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</si>
  <si>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</si>
  <si>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</si>
  <si>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</si>
  <si>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</si>
  <si>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</si>
  <si>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</si>
  <si>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</si>
  <si>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</si>
  <si>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</si>
  <si>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</si>
  <si>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</si>
  <si>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</si>
  <si>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</si>
  <si>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</si>
  <si>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</si>
  <si>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</si>
  <si>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</si>
  <si>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</si>
  <si>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</si>
  <si>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</si>
  <si>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</si>
  <si>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</si>
  <si>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</si>
  <si>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</si>
  <si>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</si>
  <si>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</si>
  <si>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</si>
  <si>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</si>
  <si>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</si>
  <si>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</si>
  <si>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</si>
  <si>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</si>
  <si>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</si>
  <si>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</si>
  <si>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</si>
  <si>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</si>
  <si>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</si>
  <si>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</si>
  <si>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</si>
  <si>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</si>
  <si>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</si>
  <si>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</si>
  <si>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</si>
  <si>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</si>
  <si>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</si>
  <si>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</si>
  <si>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</si>
  <si>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</si>
  <si>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</si>
  <si>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</si>
  <si>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</si>
  <si>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</si>
  <si>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</si>
  <si>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</si>
  <si>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</si>
  <si>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</si>
  <si>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</si>
  <si>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</si>
  <si>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</si>
  <si>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</si>
  <si>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</si>
  <si>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</si>
  <si>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</si>
  <si>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</si>
  <si>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</si>
  <si>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</si>
  <si>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</si>
  <si>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</si>
  <si>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</si>
  <si>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</si>
  <si>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</si>
  <si>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</si>
  <si>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</si>
  <si>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</si>
  <si>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</si>
  <si>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</si>
  <si>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</si>
  <si>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</si>
  <si>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</si>
  <si>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</si>
  <si>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</si>
  <si>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</si>
  <si>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</si>
  <si>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</si>
  <si>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</si>
  <si>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</si>
  <si>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</si>
  <si>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</si>
  <si>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</si>
  <si>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</si>
  <si>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</si>
  <si>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</si>
  <si>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</si>
  <si>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</si>
  <si>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</si>
  <si>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</si>
  <si>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</si>
  <si>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</si>
  <si>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</si>
  <si>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</si>
  <si>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</si>
  <si>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</si>
  <si>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</si>
  <si>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</si>
  <si>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</si>
  <si>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</si>
  <si>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</si>
  <si>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</si>
  <si>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</si>
  <si>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</si>
  <si>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</si>
  <si>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</si>
  <si>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</si>
  <si>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</si>
  <si>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</si>
  <si>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</si>
  <si>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</si>
  <si>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</si>
  <si>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</si>
  <si>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</si>
  <si>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</si>
  <si>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</si>
  <si>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</si>
  <si>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</si>
  <si>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</si>
  <si>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</si>
  <si>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</si>
  <si>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</si>
  <si>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</si>
  <si>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</si>
  <si>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</si>
  <si>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</si>
  <si>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</si>
  <si>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</si>
  <si>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</si>
  <si>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</si>
  <si>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</si>
  <si>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</si>
  <si>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</si>
  <si>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</si>
  <si>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</si>
  <si>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</si>
  <si>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</si>
  <si>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</si>
  <si>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</si>
  <si>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</si>
  <si>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</si>
  <si>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</si>
  <si>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</si>
  <si>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</si>
  <si>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</si>
  <si>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</si>
  <si>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</si>
  <si>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</si>
  <si>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</si>
  <si>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</si>
  <si>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</si>
  <si>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</si>
  <si>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</si>
  <si>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</si>
  <si>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</si>
  <si>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</si>
  <si>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</si>
  <si>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</si>
  <si>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</si>
  <si>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</si>
  <si>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</si>
  <si>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</si>
  <si>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</si>
  <si>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</si>
  <si>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</si>
  <si>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</si>
  <si>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</si>
  <si>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</si>
  <si>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</si>
  <si>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</si>
  <si>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</si>
  <si>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</si>
  <si>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</si>
  <si>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</si>
  <si>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</si>
  <si>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</si>
  <si>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</si>
  <si>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</si>
  <si>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</si>
  <si>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</si>
  <si>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</si>
  <si>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</si>
  <si>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</si>
  <si>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</si>
  <si>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</si>
  <si>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</si>
  <si>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</si>
  <si>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</si>
  <si>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</si>
  <si>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</si>
  <si>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</si>
  <si>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</si>
  <si>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</si>
  <si>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</si>
  <si>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</si>
  <si>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</si>
  <si>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</si>
  <si>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</si>
  <si>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</si>
  <si>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</si>
  <si>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</si>
  <si>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</si>
  <si>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</si>
  <si>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</si>
  <si>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</si>
  <si>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</si>
  <si>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</si>
  <si>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</si>
  <si>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</si>
  <si>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</si>
  <si>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</si>
  <si>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</si>
  <si>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</si>
  <si>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</si>
  <si>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</si>
  <si>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</si>
  <si>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</si>
  <si>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</si>
  <si>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</si>
  <si>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</si>
  <si>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</si>
  <si>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</si>
  <si>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</si>
  <si>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</si>
  <si>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</si>
  <si>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</si>
  <si>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</si>
  <si>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</si>
  <si>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</si>
  <si>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</si>
  <si>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</si>
  <si>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</si>
  <si>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</si>
  <si>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</si>
  <si>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</si>
  <si>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</si>
  <si>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</si>
  <si>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</si>
  <si>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</si>
  <si>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</si>
  <si>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</si>
  <si>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</si>
  <si>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</si>
  <si>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</si>
  <si>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</si>
  <si>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</si>
  <si>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</si>
  <si>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</si>
  <si>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</si>
  <si>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</si>
  <si>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</si>
  <si>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</si>
  <si>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</si>
  <si>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</si>
  <si>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</si>
  <si>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</si>
  <si>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</si>
  <si>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</si>
  <si>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</si>
  <si>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</si>
  <si>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</si>
  <si>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</si>
  <si>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</si>
  <si>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</si>
  <si>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</si>
  <si>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</si>
  <si>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</si>
  <si>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</si>
  <si>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</si>
  <si>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</si>
  <si>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</si>
  <si>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</si>
  <si>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</si>
  <si>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</si>
  <si>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</si>
  <si>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</si>
  <si>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</si>
  <si>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</si>
  <si>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</si>
  <si>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</si>
  <si>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</si>
  <si>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</si>
  <si>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</si>
  <si>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</si>
  <si>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</si>
  <si>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</si>
  <si>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</si>
  <si>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</si>
  <si>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</si>
  <si>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</si>
  <si>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</si>
  <si>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</si>
  <si>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</si>
  <si>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</si>
  <si>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</si>
  <si>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</si>
  <si>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</si>
  <si>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</si>
  <si>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</si>
  <si>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</si>
  <si>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</si>
  <si>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</si>
  <si>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</si>
  <si>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</si>
  <si>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</si>
  <si>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</si>
  <si>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</si>
  <si>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</si>
  <si>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</si>
  <si>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</si>
  <si>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</si>
  <si>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</si>
  <si>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</si>
  <si>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</si>
  <si>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</si>
  <si>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</si>
  <si>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</si>
  <si>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</si>
  <si>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</si>
  <si>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</si>
  <si>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</si>
  <si>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</si>
  <si>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</si>
  <si>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</si>
  <si>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</si>
  <si>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</si>
  <si>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</si>
  <si>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</si>
  <si>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</si>
  <si>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</si>
  <si>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</si>
  <si>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</si>
  <si>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</si>
  <si>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</si>
  <si>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</si>
  <si>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</si>
  <si>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</si>
  <si>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</si>
  <si>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</si>
  <si>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</si>
  <si>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</si>
  <si>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</si>
  <si>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</si>
  <si>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</si>
  <si>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</si>
  <si>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</si>
  <si>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</si>
  <si>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</si>
  <si>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</si>
  <si>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</si>
  <si>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</si>
  <si>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</si>
  <si>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</si>
  <si>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</si>
  <si>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</si>
  <si>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</si>
  <si>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</si>
  <si>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</si>
  <si>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</si>
  <si>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</si>
  <si>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</si>
  <si>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</si>
  <si>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</si>
  <si>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</si>
  <si>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</si>
  <si>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</si>
  <si>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</si>
  <si>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</si>
  <si>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</si>
  <si>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</si>
  <si>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</si>
  <si>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</si>
  <si>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</si>
  <si>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</si>
  <si>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</si>
  <si>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</si>
  <si>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</si>
  <si>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</si>
  <si>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</si>
  <si>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</si>
  <si>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</si>
  <si>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</si>
  <si>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</si>
  <si>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</si>
  <si>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</si>
  <si>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</si>
  <si>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</si>
  <si>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</si>
  <si>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</si>
  <si>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</si>
  <si>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</si>
  <si>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</si>
  <si>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</si>
  <si>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</si>
  <si>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</si>
  <si>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</si>
  <si>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</si>
  <si>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</si>
  <si>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</si>
  <si>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</si>
  <si>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</si>
  <si>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</si>
  <si>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</si>
  <si>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</si>
  <si>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</si>
  <si>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</si>
  <si>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</si>
  <si>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</si>
  <si>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</si>
  <si>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</si>
  <si>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</si>
  <si>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</si>
  <si>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</si>
  <si>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</si>
  <si>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</si>
  <si>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</si>
  <si>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</si>
  <si>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</si>
  <si>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</si>
  <si>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</si>
  <si>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</si>
  <si>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</si>
  <si>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</si>
  <si>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</si>
  <si>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</si>
  <si>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</si>
  <si>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</si>
  <si>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</si>
  <si>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</si>
  <si>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</si>
  <si>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</si>
  <si>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</si>
  <si>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</si>
  <si>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</si>
  <si>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</si>
  <si>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</si>
  <si>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</si>
  <si>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</si>
  <si>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</si>
  <si>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</si>
  <si>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</si>
  <si>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</si>
  <si>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</si>
  <si>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</si>
  <si>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</si>
  <si>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</si>
  <si>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</si>
  <si>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</si>
  <si>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</si>
  <si>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</si>
  <si>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</si>
  <si>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</si>
  <si>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</si>
  <si>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</si>
  <si>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</si>
  <si>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</si>
  <si>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</si>
  <si>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</si>
  <si>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</si>
  <si>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</si>
  <si>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</si>
  <si>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</si>
  <si>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</si>
  <si>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</si>
  <si>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</si>
  <si>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</si>
  <si>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</si>
  <si>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</si>
  <si>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</si>
  <si>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</si>
  <si>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</si>
  <si>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</si>
  <si>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</si>
  <si>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</si>
  <si>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</si>
  <si>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</si>
  <si>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</si>
  <si>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</si>
  <si>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</si>
  <si>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</si>
  <si>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</si>
  <si>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</si>
  <si>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</si>
  <si>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</si>
  <si>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</si>
  <si>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</si>
  <si>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</si>
  <si>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</si>
  <si>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</si>
  <si>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</si>
  <si>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</si>
  <si>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</si>
  <si>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</si>
  <si>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</si>
  <si>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</si>
  <si>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</si>
  <si>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</si>
  <si>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</si>
  <si>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</si>
  <si>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</si>
  <si>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</si>
  <si>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</si>
  <si>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</si>
  <si>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</si>
  <si>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</si>
  <si>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</si>
  <si>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</si>
  <si>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</si>
  <si>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</si>
  <si>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</si>
  <si>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</si>
  <si>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</si>
  <si>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</si>
  <si>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</si>
  <si>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</si>
  <si>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</si>
  <si>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</si>
  <si>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</si>
  <si>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</si>
  <si>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</si>
  <si>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</si>
  <si>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</si>
  <si>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</si>
  <si>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</si>
  <si>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</si>
  <si>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</si>
  <si>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</si>
  <si>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</si>
  <si>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</si>
  <si>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</si>
  <si>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</si>
  <si>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</si>
  <si>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</si>
  <si>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</si>
  <si>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</si>
  <si>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</si>
  <si>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</si>
  <si>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</si>
  <si>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</si>
  <si>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</si>
  <si>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</si>
  <si>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</si>
  <si>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</si>
  <si>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</si>
  <si>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</si>
  <si>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</si>
  <si>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</si>
  <si>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</si>
  <si>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</si>
  <si>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</si>
  <si>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</si>
  <si>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</si>
  <si>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</si>
  <si>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</si>
  <si>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</si>
  <si>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</si>
  <si>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</si>
  <si>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</si>
  <si>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</si>
  <si>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</si>
  <si>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</si>
  <si>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</si>
  <si>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</si>
  <si>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</si>
  <si>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</si>
  <si>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</si>
  <si>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</si>
  <si>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</si>
  <si>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</si>
  <si>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</si>
  <si>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</si>
  <si>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</si>
  <si>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</si>
  <si>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</si>
  <si>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</si>
  <si>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</si>
  <si>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</si>
  <si>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</si>
  <si>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</si>
  <si>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</si>
  <si>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</si>
  <si>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</si>
  <si>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</si>
  <si>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</si>
  <si>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</si>
  <si>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</si>
  <si>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</si>
  <si>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</si>
  <si>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</si>
  <si>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</si>
  <si>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</si>
  <si>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</si>
  <si>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</si>
  <si>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</si>
  <si>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</si>
  <si>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</si>
  <si>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</si>
  <si>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</si>
  <si>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</si>
  <si>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</si>
  <si>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</si>
  <si>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</si>
  <si>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</si>
  <si>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</si>
  <si>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</si>
  <si>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</si>
  <si>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</si>
  <si>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</si>
  <si>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</si>
  <si>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</si>
  <si>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</si>
  <si>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</si>
  <si>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</si>
  <si>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</si>
  <si>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</si>
  <si>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</si>
  <si>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</si>
  <si>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</si>
  <si>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</si>
  <si>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</si>
  <si>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</si>
  <si>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</si>
  <si>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</si>
  <si>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</si>
  <si>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</si>
  <si>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</si>
  <si>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</si>
  <si>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</si>
  <si>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</si>
  <si>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</si>
  <si>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</si>
  <si>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</si>
  <si>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</si>
  <si>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</si>
  <si>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</si>
  <si>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</si>
  <si>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</si>
  <si>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</si>
  <si>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</si>
  <si>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</si>
  <si>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</si>
  <si>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</si>
  <si>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</si>
  <si>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</si>
  <si>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</si>
  <si>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</si>
  <si>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</si>
  <si>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</si>
  <si>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</si>
  <si>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</si>
  <si>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</si>
  <si>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</si>
  <si>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</si>
  <si>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</si>
  <si>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</si>
  <si>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</si>
  <si>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</si>
  <si>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</si>
  <si>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</si>
  <si>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</si>
  <si>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</si>
  <si>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</si>
  <si>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</si>
  <si>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</si>
  <si>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</si>
  <si>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</si>
  <si>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</si>
  <si>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</si>
  <si>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</si>
  <si>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</si>
  <si>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</si>
  <si>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</si>
  <si>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</si>
  <si>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</si>
  <si>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</si>
  <si>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</si>
  <si>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</si>
  <si>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</si>
  <si>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</si>
  <si>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</si>
  <si>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</si>
  <si>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</si>
  <si>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</si>
  <si>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</si>
  <si>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</si>
  <si>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</si>
  <si>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</si>
  <si>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</si>
  <si>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</si>
  <si>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</si>
  <si>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</si>
  <si>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</si>
  <si>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</si>
  <si>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</si>
  <si>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</si>
  <si>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</si>
  <si>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</si>
  <si>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</si>
  <si>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</si>
  <si>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</si>
  <si>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</si>
  <si>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</si>
  <si>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</si>
  <si>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</si>
  <si>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</si>
  <si>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</si>
  <si>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</si>
  <si>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</si>
  <si>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</si>
  <si>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</si>
  <si>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</si>
  <si>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</si>
  <si>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</si>
  <si>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</si>
  <si>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</si>
  <si>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</si>
  <si>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</si>
  <si>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</si>
  <si>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</si>
  <si>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</si>
  <si>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</si>
  <si>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</si>
  <si>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</si>
  <si>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</si>
  <si>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</si>
  <si>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</si>
  <si>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</si>
  <si>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</si>
  <si>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</si>
  <si>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</si>
  <si>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</si>
  <si>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</si>
  <si>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</si>
  <si>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</si>
  <si>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</si>
  <si>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</si>
  <si>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</si>
  <si>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</si>
  <si>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</si>
  <si>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</si>
  <si>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</si>
  <si>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</si>
  <si>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</si>
  <si>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</si>
  <si>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</si>
  <si>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</si>
  <si>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</si>
  <si>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</si>
  <si>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</si>
  <si>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</si>
  <si>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</si>
  <si>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</si>
  <si>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</si>
  <si>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</si>
  <si>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</si>
  <si>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</si>
  <si>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</si>
  <si>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</si>
  <si>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</si>
  <si>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</si>
  <si>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</si>
  <si>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</si>
  <si>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</si>
  <si>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</si>
  <si>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</si>
  <si>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</si>
  <si>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</si>
  <si>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</si>
  <si>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</si>
  <si>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</si>
  <si>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</si>
  <si>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</si>
  <si>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</si>
  <si>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</si>
  <si>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</si>
  <si>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</si>
  <si>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</si>
  <si>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</si>
  <si>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</si>
  <si>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</si>
  <si>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</si>
  <si>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</si>
  <si>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</si>
  <si>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</si>
  <si>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</si>
  <si>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</si>
  <si>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</si>
  <si>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</si>
  <si>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</si>
  <si>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</si>
  <si>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</si>
  <si>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</si>
  <si>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</si>
  <si>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</si>
  <si>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</si>
  <si>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</si>
  <si>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</si>
  <si>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</si>
  <si>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</si>
  <si>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</si>
  <si>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</si>
  <si>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</si>
  <si>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</si>
  <si>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</si>
  <si>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</si>
  <si>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</si>
  <si>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</si>
  <si>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</si>
  <si>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</si>
  <si>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</si>
  <si>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</si>
  <si>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</si>
  <si>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</si>
  <si>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</si>
  <si>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</si>
  <si>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</si>
  <si>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</si>
  <si>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</si>
  <si>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</si>
  <si>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</si>
  <si>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</si>
  <si>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</si>
  <si>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</si>
  <si>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</si>
  <si>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</si>
  <si>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</si>
  <si>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</si>
  <si>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</si>
  <si>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</si>
  <si>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</si>
  <si>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</si>
  <si>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</si>
  <si>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</si>
  <si>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</si>
  <si>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</si>
  <si>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</si>
  <si>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</si>
  <si>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</si>
  <si>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</si>
  <si>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</si>
  <si>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</si>
  <si>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</si>
  <si>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</si>
  <si>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</si>
  <si>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</si>
  <si>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</si>
  <si>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</si>
  <si>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</si>
  <si>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</si>
  <si>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</si>
  <si>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</si>
  <si>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</si>
  <si>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</si>
  <si>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</si>
  <si>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</si>
  <si>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</si>
  <si>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</si>
  <si>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</si>
  <si>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</si>
  <si>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</si>
  <si>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</si>
  <si>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</si>
  <si>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</si>
  <si>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</si>
  <si>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</si>
  <si>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</si>
  <si>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</si>
  <si>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</si>
  <si>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</si>
  <si>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</si>
  <si>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</si>
  <si>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</si>
  <si>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</si>
  <si>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</si>
  <si>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</si>
  <si>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</si>
  <si>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</si>
  <si>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</si>
  <si>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</si>
  <si>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</si>
  <si>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</si>
  <si>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</si>
  <si>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</si>
  <si>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</si>
  <si>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</si>
  <si>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</si>
  <si>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</si>
  <si>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</si>
  <si>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</si>
  <si>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</si>
  <si>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</si>
  <si>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</si>
  <si>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</si>
  <si>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</si>
  <si>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</si>
  <si>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</si>
  <si>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</si>
  <si>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</si>
  <si>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</si>
  <si>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</si>
  <si>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</si>
  <si>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</si>
  <si>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</si>
  <si>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</si>
  <si>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</si>
  <si>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</si>
  <si>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</si>
  <si>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</si>
  <si>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</si>
  <si>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</si>
  <si>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</si>
  <si>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</si>
  <si>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</si>
  <si>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</si>
  <si>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</si>
  <si>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</si>
  <si>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</si>
  <si>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</si>
  <si>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</si>
  <si>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</si>
  <si>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</si>
  <si>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</si>
  <si>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</si>
  <si>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</si>
  <si>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</si>
  <si>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</si>
  <si>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</si>
  <si>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</si>
  <si>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</si>
  <si>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</si>
  <si>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</si>
  <si>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</si>
  <si>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</si>
  <si>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</si>
  <si>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</si>
  <si>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</si>
  <si>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</si>
  <si>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</si>
  <si>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</si>
  <si>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</si>
  <si>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</si>
  <si>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</si>
  <si>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</si>
  <si>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</si>
  <si>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</si>
  <si>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</si>
  <si>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</si>
  <si>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</si>
  <si>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</si>
  <si>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</si>
  <si>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</si>
  <si>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</si>
  <si>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</si>
  <si>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</si>
  <si>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</si>
  <si>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</si>
  <si>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</si>
  <si>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</si>
  <si>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</si>
  <si>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</si>
  <si>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</si>
  <si>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</si>
  <si>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</si>
  <si>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</si>
  <si>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</si>
  <si>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</si>
  <si>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</si>
  <si>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</si>
  <si>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</si>
  <si>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</si>
  <si>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</si>
  <si>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</si>
  <si>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</si>
  <si>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</si>
  <si>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</si>
  <si>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</si>
  <si>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</si>
  <si>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</si>
  <si>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</si>
  <si>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</si>
  <si>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</si>
  <si>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</si>
  <si>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</si>
  <si>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</si>
  <si>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</si>
  <si>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</si>
  <si>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</si>
  <si>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</si>
  <si>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</si>
  <si>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</si>
  <si>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</si>
  <si>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</si>
  <si>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</si>
  <si>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</si>
  <si>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</si>
  <si>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</si>
  <si>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</si>
  <si>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</si>
  <si>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</si>
  <si>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</si>
  <si>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</si>
  <si>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</si>
  <si>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</si>
  <si>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</si>
  <si>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</si>
  <si>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</si>
  <si>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</si>
  <si>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</si>
  <si>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</si>
  <si>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</si>
  <si>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</si>
  <si>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</si>
  <si>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</si>
  <si>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</si>
  <si>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</si>
  <si>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</si>
  <si>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</si>
  <si>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</si>
  <si>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</si>
  <si>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</si>
  <si>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</si>
  <si>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</si>
  <si>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</si>
  <si>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</si>
  <si>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</si>
  <si>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</si>
  <si>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</si>
  <si>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</si>
  <si>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</si>
  <si>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</si>
  <si>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</si>
  <si>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</si>
  <si>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</si>
  <si>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</si>
  <si>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</si>
  <si>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</si>
  <si>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</si>
  <si>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</si>
  <si>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</si>
  <si>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</si>
  <si>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</si>
  <si>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</si>
  <si>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</si>
  <si>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</si>
  <si>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</si>
  <si>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</si>
  <si>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</si>
  <si>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</si>
  <si>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</si>
  <si>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</si>
  <si>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</si>
  <si>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</si>
  <si>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</si>
  <si>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</si>
  <si>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</si>
  <si>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</si>
  <si>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</si>
  <si>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</si>
  <si>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</si>
  <si>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</si>
  <si>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</si>
  <si>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</si>
  <si>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</si>
  <si>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</si>
  <si>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</si>
  <si>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</si>
  <si>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</si>
  <si>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</si>
  <si>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</si>
  <si>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</si>
  <si>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</si>
  <si>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</si>
  <si>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</si>
  <si>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</si>
  <si>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</si>
  <si>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</si>
  <si>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</si>
  <si>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</si>
  <si>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</si>
  <si>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</si>
  <si>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</si>
  <si>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</si>
  <si>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</si>
  <si>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</si>
  <si>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</si>
  <si>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</si>
  <si>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</si>
  <si>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</si>
  <si>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</si>
  <si>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</si>
  <si>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</si>
  <si>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</si>
  <si>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</si>
  <si>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</si>
  <si>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</si>
  <si>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</si>
  <si>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</si>
  <si>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</si>
  <si>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</si>
  <si>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</si>
  <si>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</si>
  <si>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</si>
  <si>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</si>
  <si>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</si>
  <si>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</si>
  <si>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</si>
  <si>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</si>
  <si>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</si>
  <si>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</si>
  <si>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</si>
  <si>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</si>
  <si>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</si>
  <si>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</si>
  <si>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</si>
  <si>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</si>
  <si>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</si>
  <si>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</si>
  <si>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</si>
  <si>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</si>
  <si>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</si>
  <si>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</si>
  <si>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</si>
  <si>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</si>
  <si>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</si>
  <si>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</si>
  <si>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</si>
  <si>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</si>
  <si>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</si>
  <si>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</si>
  <si>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</si>
  <si>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</si>
  <si>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</si>
  <si>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</si>
  <si>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</si>
  <si>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</si>
  <si>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</si>
  <si>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</si>
  <si>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</si>
  <si>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</si>
  <si>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</si>
  <si>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</si>
  <si>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</si>
  <si>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</si>
  <si>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</si>
  <si>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</si>
  <si>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</si>
  <si>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</si>
  <si>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</si>
  <si>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</si>
  <si>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</si>
  <si>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</si>
  <si>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</si>
  <si>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</si>
  <si>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</si>
  <si>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</si>
  <si>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</si>
  <si>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</si>
  <si>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</si>
  <si>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</si>
  <si>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</si>
  <si>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</si>
  <si>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</si>
  <si>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</si>
  <si>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</si>
  <si>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</si>
  <si>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</si>
  <si>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</si>
  <si>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</si>
  <si>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</si>
  <si>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</si>
  <si>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</si>
  <si>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</si>
  <si>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</si>
  <si>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</si>
  <si>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</si>
  <si>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</si>
  <si>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</si>
  <si>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</si>
  <si>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</si>
  <si>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</si>
  <si>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</si>
  <si>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</si>
  <si>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</si>
  <si>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</si>
  <si>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</si>
  <si>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</si>
  <si>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</si>
  <si>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</si>
  <si>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</si>
  <si>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</si>
  <si>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</si>
  <si>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</si>
  <si>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</si>
  <si>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</si>
  <si>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</si>
  <si>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</si>
  <si>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</si>
  <si>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</si>
  <si>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</si>
  <si>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</si>
  <si>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</si>
  <si>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</si>
  <si>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</si>
  <si>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</si>
  <si>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</si>
  <si>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</si>
  <si>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</si>
  <si>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</si>
  <si>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</si>
  <si>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</si>
  <si>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</si>
  <si>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</si>
  <si>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</si>
  <si>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</si>
  <si>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</si>
  <si>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</si>
  <si>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</si>
  <si>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</si>
  <si>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</si>
  <si>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</si>
  <si>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</si>
  <si>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</si>
  <si>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</si>
  <si>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</si>
  <si>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</si>
  <si>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</si>
  <si>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</si>
  <si>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</si>
  <si>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</si>
  <si>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</si>
  <si>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</si>
  <si>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</si>
  <si>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</si>
  <si>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</si>
  <si>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</si>
  <si>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</si>
  <si>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</si>
  <si>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</si>
  <si>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</si>
  <si>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</si>
  <si>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</si>
  <si>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</si>
  <si>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</si>
  <si>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</si>
  <si>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</si>
  <si>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</si>
  <si>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</si>
  <si>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</si>
  <si>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</si>
  <si>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</si>
  <si>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</si>
  <si>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</si>
  <si>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</si>
  <si>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</si>
  <si>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</si>
  <si>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</si>
  <si>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</si>
  <si>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</si>
  <si>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</si>
  <si>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</si>
  <si>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</si>
  <si>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</si>
  <si>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</si>
  <si>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</si>
  <si>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</si>
  <si>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</si>
  <si>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</si>
  <si>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</si>
  <si>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</si>
  <si>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</si>
  <si>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</si>
  <si>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</si>
  <si>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</si>
  <si>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</si>
  <si>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</si>
  <si>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</si>
  <si>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</si>
  <si>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</si>
  <si>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</si>
  <si>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</si>
  <si>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</si>
  <si>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</si>
  <si>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</si>
  <si>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</si>
  <si>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</si>
  <si>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</si>
  <si>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</si>
  <si>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</si>
  <si>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</si>
  <si>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</si>
  <si>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</si>
  <si>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</si>
  <si>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</si>
  <si>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</si>
  <si>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</si>
  <si>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</si>
  <si>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</si>
  <si>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</si>
  <si>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</si>
  <si>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</si>
  <si>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</si>
  <si>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</si>
  <si>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</si>
  <si>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</si>
  <si>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</si>
  <si>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</si>
  <si>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</si>
  <si>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</si>
  <si>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</si>
  <si>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</si>
  <si>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</si>
  <si>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</si>
  <si>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</si>
  <si>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</si>
  <si>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</si>
  <si>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</si>
  <si>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</si>
  <si>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</si>
  <si>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</si>
  <si>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</si>
  <si>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</si>
  <si>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</si>
  <si>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</si>
  <si>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</si>
  <si>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</si>
  <si>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</si>
  <si>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</si>
  <si>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</si>
  <si>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</si>
  <si>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</si>
  <si>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</si>
  <si>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</si>
  <si>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</si>
  <si>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</si>
  <si>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</si>
  <si>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</si>
  <si>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</si>
  <si>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</si>
  <si>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</si>
  <si>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</si>
  <si>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</si>
  <si>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</si>
  <si>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</si>
  <si>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</si>
  <si>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</si>
  <si>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</si>
  <si>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</si>
  <si>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</si>
  <si>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</si>
  <si>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</si>
  <si>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</si>
  <si>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</si>
  <si>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</si>
  <si>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</si>
  <si>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</si>
  <si>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</si>
  <si>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</si>
  <si>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</si>
  <si>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</si>
  <si>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</si>
  <si>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</si>
  <si>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</si>
  <si>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</si>
  <si>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</si>
  <si>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</si>
  <si>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</si>
  <si>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</si>
  <si>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</si>
  <si>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</si>
  <si>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</si>
  <si>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</si>
  <si>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</si>
  <si>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</si>
  <si>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</si>
  <si>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</si>
  <si>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</si>
  <si>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</si>
  <si>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</si>
  <si>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</si>
  <si>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</si>
  <si>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</si>
  <si>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</si>
  <si>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</si>
  <si>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</si>
  <si>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</si>
  <si>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</si>
  <si>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</si>
  <si>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</si>
  <si>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</si>
  <si>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</si>
  <si>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</si>
  <si>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</si>
  <si>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</si>
  <si>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</si>
  <si>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</si>
  <si>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</si>
  <si>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</si>
  <si>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</si>
  <si>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</si>
  <si>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</si>
  <si>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</si>
  <si>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</si>
  <si>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</si>
  <si>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</si>
  <si>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</si>
  <si>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</si>
  <si>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</si>
  <si>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</si>
  <si>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</si>
  <si>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</si>
  <si>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</si>
  <si>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</si>
  <si>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</si>
  <si>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</si>
  <si>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</si>
  <si>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</si>
  <si>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</si>
  <si>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</si>
  <si>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</si>
  <si>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</si>
  <si>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</si>
  <si>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</si>
  <si>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</si>
  <si>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</si>
  <si>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</si>
  <si>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</si>
  <si>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</si>
  <si>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</si>
  <si>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</si>
  <si>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</si>
  <si>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</si>
  <si>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</si>
  <si>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</si>
  <si>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</si>
  <si>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</si>
  <si>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</si>
  <si>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</si>
  <si>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</si>
  <si>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</si>
  <si>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</si>
  <si>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</si>
  <si>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</si>
  <si>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</si>
  <si>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</si>
  <si>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</si>
  <si>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</si>
  <si>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</si>
  <si>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</si>
  <si>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</si>
  <si>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</si>
  <si>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</si>
  <si>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</si>
  <si>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</si>
  <si>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</si>
  <si>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</si>
  <si>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</si>
  <si>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</si>
  <si>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</si>
  <si>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</si>
  <si>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</si>
  <si>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</si>
  <si>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</si>
  <si>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</si>
  <si>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</si>
  <si>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</si>
  <si>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</si>
  <si>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</si>
  <si>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</si>
  <si>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</si>
  <si>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</si>
  <si>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</si>
  <si>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</si>
  <si>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</si>
  <si>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</si>
  <si>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</si>
  <si>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</si>
  <si>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</si>
  <si>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</si>
  <si>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</si>
  <si>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</si>
  <si>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</si>
  <si>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</si>
  <si>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</si>
  <si>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</si>
  <si>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</si>
  <si>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</si>
  <si>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</si>
  <si>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</si>
  <si>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</si>
  <si>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</si>
  <si>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</si>
  <si>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</si>
  <si>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</si>
  <si>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</si>
  <si>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</si>
  <si>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</si>
  <si>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</si>
  <si>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</si>
  <si>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</si>
  <si>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</si>
  <si>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</si>
  <si>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</si>
  <si>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</si>
  <si>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</si>
  <si>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</si>
  <si>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</si>
  <si>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</si>
  <si>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</si>
  <si>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</si>
  <si>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</si>
  <si>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</si>
  <si>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</si>
  <si>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</si>
  <si>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</si>
  <si>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</si>
  <si>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</si>
  <si>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</si>
  <si>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</si>
  <si>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</si>
  <si>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</si>
  <si>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</si>
  <si>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</si>
  <si>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</si>
  <si>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</si>
  <si>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</si>
  <si>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</si>
  <si>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</si>
  <si>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</si>
  <si>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</si>
  <si>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</si>
  <si>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</si>
  <si>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</si>
  <si>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</si>
  <si>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</si>
  <si>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</si>
  <si>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</si>
  <si>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</si>
  <si>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</si>
  <si>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</si>
  <si>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</si>
  <si>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</si>
  <si>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</si>
  <si>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</si>
  <si>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</si>
  <si>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</si>
  <si>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</si>
  <si>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</si>
  <si>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</si>
  <si>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</si>
  <si>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</si>
  <si>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</si>
  <si>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</si>
  <si>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</si>
  <si>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</si>
  <si>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</si>
  <si>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</si>
  <si>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</si>
  <si>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</si>
  <si>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</si>
  <si>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</si>
  <si>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</si>
  <si>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</si>
  <si>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</si>
  <si>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</si>
  <si>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</si>
  <si>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</si>
  <si>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</si>
  <si>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</si>
  <si>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</si>
  <si>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</si>
  <si>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</si>
  <si>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</si>
  <si>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</si>
  <si>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</si>
  <si>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</si>
  <si>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</si>
  <si>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</si>
  <si>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</si>
  <si>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</si>
  <si>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</si>
  <si>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</si>
  <si>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</si>
  <si>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</si>
  <si>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</si>
  <si>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</si>
  <si>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</si>
  <si>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</si>
  <si>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</si>
  <si>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</si>
  <si>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</si>
  <si>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</si>
  <si>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</si>
  <si>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</si>
  <si>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</si>
  <si>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</si>
  <si>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</si>
  <si>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</si>
  <si>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</si>
  <si>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</si>
  <si>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</si>
  <si>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</si>
  <si>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</si>
  <si>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</si>
  <si>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</si>
  <si>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</si>
  <si>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</si>
  <si>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</si>
  <si>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</si>
  <si>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</si>
  <si>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</si>
  <si>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</si>
  <si>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</si>
  <si>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</si>
  <si>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</si>
  <si>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</si>
  <si>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</si>
  <si>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</si>
  <si>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</si>
  <si>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</si>
  <si>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</si>
  <si>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</si>
  <si>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</si>
  <si>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</si>
  <si>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</si>
  <si>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</si>
  <si>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</si>
  <si>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</si>
  <si>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</si>
  <si>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</si>
  <si>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</si>
  <si>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</si>
  <si>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</si>
  <si>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</si>
  <si>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</si>
  <si>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</si>
  <si>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</si>
  <si>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</si>
  <si>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</si>
  <si>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</si>
  <si>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</si>
  <si>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</si>
  <si>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</si>
  <si>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</si>
  <si>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</si>
  <si>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</si>
  <si>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</si>
  <si>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</si>
  <si>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</si>
  <si>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</si>
  <si>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</si>
  <si>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</si>
  <si>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</si>
  <si>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</si>
  <si>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</si>
  <si>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</si>
  <si>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</si>
  <si>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</si>
  <si>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</si>
  <si>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</si>
  <si>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</si>
  <si>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</si>
  <si>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</si>
  <si>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</si>
  <si>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</si>
  <si>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</si>
  <si>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</si>
  <si>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</si>
  <si>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</si>
  <si>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</si>
  <si>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</si>
  <si>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</si>
  <si>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</si>
  <si>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</si>
  <si>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</si>
  <si>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</si>
  <si>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</si>
  <si>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</si>
  <si>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</si>
  <si>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</si>
  <si>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</si>
  <si>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</si>
  <si>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</si>
  <si>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</si>
  <si>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</si>
  <si>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</si>
  <si>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</si>
  <si>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</si>
  <si>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</si>
  <si>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</si>
  <si>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</si>
  <si>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</si>
  <si>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</si>
  <si>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</si>
  <si>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</si>
  <si>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</si>
  <si>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</si>
  <si>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</si>
  <si>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</si>
  <si>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</si>
  <si>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</si>
  <si>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</si>
  <si>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</si>
  <si>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</si>
  <si>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</si>
  <si>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</si>
  <si>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</si>
  <si>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</si>
  <si>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</si>
  <si>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</si>
  <si>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</si>
  <si>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</si>
  <si>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</si>
  <si>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</si>
  <si>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</si>
  <si>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</si>
  <si>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</si>
  <si>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</si>
  <si>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</si>
  <si>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</si>
  <si>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</si>
  <si>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</si>
  <si>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</si>
  <si>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</si>
  <si>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</si>
  <si>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</si>
  <si>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</si>
  <si>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</si>
  <si>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</si>
  <si>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</si>
  <si>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</si>
  <si>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</si>
  <si>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</si>
  <si>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</si>
  <si>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</si>
  <si>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</si>
  <si>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</si>
  <si>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</si>
  <si>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</si>
  <si>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</si>
  <si>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</si>
  <si>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</si>
  <si>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</si>
  <si>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</si>
  <si>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</si>
  <si>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</si>
  <si>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</si>
  <si>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</si>
  <si>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</si>
  <si>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</si>
  <si>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</si>
  <si>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</si>
  <si>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</si>
  <si>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</si>
  <si>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</si>
  <si>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</si>
  <si>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</si>
  <si>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</si>
  <si>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</si>
  <si>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</si>
  <si>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</si>
  <si>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</si>
  <si>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</si>
  <si>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</si>
  <si>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</si>
  <si>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</si>
  <si>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</si>
  <si>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</si>
  <si>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</si>
  <si>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</si>
  <si>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</si>
  <si>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</si>
  <si>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</si>
  <si>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</si>
  <si>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</si>
  <si>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</si>
  <si>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</si>
  <si>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</si>
  <si>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</si>
  <si>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</si>
  <si>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</si>
  <si>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</si>
  <si>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</si>
  <si>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</si>
  <si>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</si>
  <si>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</si>
  <si>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</si>
  <si>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</si>
  <si>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</si>
  <si>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</si>
  <si>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</si>
  <si>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</si>
  <si>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</si>
  <si>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</si>
  <si>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</si>
  <si>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</si>
  <si>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</si>
  <si>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</si>
  <si>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</si>
  <si>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</si>
  <si>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</si>
  <si>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</si>
  <si>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</si>
  <si>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</si>
  <si>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</si>
  <si>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</si>
  <si>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</si>
  <si>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</si>
  <si>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</si>
  <si>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</si>
  <si>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</si>
  <si>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</si>
  <si>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</si>
  <si>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</si>
  <si>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</si>
  <si>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</si>
  <si>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</si>
  <si>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</si>
  <si>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</si>
  <si>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</si>
  <si>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</si>
  <si>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</si>
  <si>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</si>
  <si>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</si>
  <si>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</si>
  <si>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</si>
  <si>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</si>
  <si>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</si>
  <si>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</si>
  <si>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</si>
  <si>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</si>
  <si>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</si>
  <si>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</si>
  <si>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</si>
  <si>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</si>
  <si>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</si>
  <si>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</si>
  <si>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</si>
  <si>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</si>
  <si>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</si>
  <si>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</si>
  <si>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</si>
  <si>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</si>
  <si>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</si>
  <si>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</si>
  <si>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</si>
  <si>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</si>
  <si>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</si>
  <si>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</si>
  <si>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</si>
  <si>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</si>
  <si>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</si>
  <si>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</si>
  <si>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</si>
  <si>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</si>
  <si>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</si>
  <si>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</si>
  <si>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</si>
  <si>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</si>
  <si>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</si>
  <si>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</si>
  <si>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</si>
  <si>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</si>
  <si>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</si>
  <si>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</si>
  <si>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</si>
  <si>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</si>
  <si>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</si>
  <si>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</si>
  <si>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</si>
  <si>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</si>
  <si>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</si>
  <si>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</si>
  <si>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</si>
  <si>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</si>
  <si>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</si>
  <si>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</si>
  <si>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</si>
  <si>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</si>
  <si>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</si>
  <si>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</si>
  <si>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</si>
  <si>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</si>
  <si>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</si>
  <si>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</si>
  <si>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</si>
  <si>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</si>
  <si>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</si>
  <si>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</si>
  <si>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</si>
  <si>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</si>
  <si>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</si>
  <si>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</si>
  <si>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</si>
  <si>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</si>
  <si>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</si>
  <si>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</si>
  <si>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</si>
  <si>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</si>
  <si>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</si>
  <si>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</si>
  <si>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</si>
  <si>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</si>
  <si>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</si>
  <si>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</si>
  <si>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</si>
  <si>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</si>
  <si>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</si>
  <si>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</si>
  <si>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</si>
  <si>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</si>
  <si>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</si>
  <si>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</si>
  <si>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</si>
  <si>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</si>
  <si>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</si>
  <si>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</si>
  <si>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</si>
  <si>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</si>
  <si>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</si>
  <si>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</si>
  <si>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</si>
  <si>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</si>
  <si>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</si>
  <si>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</si>
  <si>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</si>
  <si>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</si>
  <si>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</si>
  <si>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</si>
  <si>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</si>
  <si>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</si>
  <si>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</si>
  <si>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</si>
  <si>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</si>
  <si>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</si>
  <si>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</si>
  <si>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</si>
  <si>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</si>
  <si>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</si>
  <si>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</si>
  <si>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</si>
  <si>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</si>
  <si>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</si>
  <si>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</si>
  <si>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</si>
  <si>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</si>
  <si>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</si>
  <si>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</si>
  <si>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</si>
  <si>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</si>
  <si>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</si>
  <si>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</si>
  <si>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</si>
  <si>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</si>
  <si>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</si>
  <si>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</si>
  <si>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</si>
  <si>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</si>
  <si>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</si>
  <si>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</si>
  <si>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</si>
  <si>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</si>
  <si>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</si>
  <si>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</si>
  <si>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</si>
  <si>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</si>
  <si>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</si>
  <si>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</si>
  <si>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</si>
  <si>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</si>
  <si>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</si>
  <si>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</si>
  <si>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</si>
  <si>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</si>
  <si>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</si>
  <si>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</si>
  <si>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</si>
  <si>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</si>
  <si>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</si>
  <si>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</si>
  <si>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</si>
  <si>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</si>
  <si>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</si>
  <si>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</si>
  <si>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</si>
  <si>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</si>
  <si>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</si>
  <si>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</si>
  <si>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</si>
  <si>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</si>
  <si>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</si>
  <si>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</si>
  <si>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</si>
  <si>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</si>
  <si>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</si>
  <si>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</si>
  <si>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</si>
  <si>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</si>
  <si>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</si>
  <si>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</si>
  <si>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</si>
  <si>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</si>
  <si>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</si>
  <si>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</si>
  <si>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</si>
  <si>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</si>
  <si>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</si>
  <si>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</si>
  <si>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</si>
  <si>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</si>
  <si>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</si>
  <si>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</si>
  <si>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</si>
  <si>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</si>
  <si>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</si>
  <si>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</si>
  <si>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</si>
  <si>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</si>
  <si>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</si>
  <si>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</si>
  <si>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</si>
  <si>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</si>
  <si>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</si>
  <si>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</si>
  <si>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</si>
  <si>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</si>
  <si>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</si>
  <si>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</si>
  <si>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</si>
  <si>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</si>
  <si>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</si>
  <si>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</si>
  <si>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</si>
  <si>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</si>
  <si>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</si>
  <si>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</si>
  <si>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</si>
  <si>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</si>
  <si>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</si>
  <si>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</si>
  <si>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</si>
  <si>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</si>
  <si>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</si>
  <si>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</si>
  <si>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</si>
  <si>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</si>
  <si>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</si>
  <si>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</si>
  <si>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</si>
  <si>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</si>
  <si>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</si>
  <si>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</si>
  <si>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</si>
  <si>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</si>
  <si>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</si>
  <si>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</si>
  <si>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</si>
  <si>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</si>
  <si>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</si>
  <si>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</si>
  <si>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</si>
  <si>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</si>
  <si>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</si>
  <si>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</si>
  <si>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</si>
  <si>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</si>
  <si>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</si>
  <si>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</si>
  <si>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</si>
  <si>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</si>
  <si>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</si>
  <si>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</si>
  <si>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</si>
  <si>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</si>
  <si>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</si>
  <si>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</si>
  <si>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</si>
  <si>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</si>
  <si>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</si>
  <si>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</si>
  <si>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</si>
  <si>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</si>
  <si>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</si>
  <si>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</si>
  <si>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</si>
  <si>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</si>
  <si>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</si>
  <si>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</si>
  <si>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</si>
  <si>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</si>
  <si>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</si>
  <si>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</si>
  <si>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</si>
  <si>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</si>
  <si>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</si>
  <si>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</si>
  <si>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</si>
  <si>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</si>
  <si>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</si>
  <si>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</si>
  <si>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</si>
  <si>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</si>
  <si>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</si>
  <si>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</si>
  <si>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</si>
  <si>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</si>
  <si>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</si>
  <si>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</si>
  <si>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</si>
  <si>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</si>
  <si>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</si>
  <si>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</si>
  <si>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</si>
  <si>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</si>
  <si>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</si>
  <si>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</si>
  <si>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</si>
  <si>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</si>
  <si>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</si>
  <si>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</si>
  <si>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</si>
  <si>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</si>
  <si>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</si>
  <si>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</si>
  <si>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</si>
  <si>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</si>
  <si>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</si>
  <si>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</si>
  <si>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</si>
  <si>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</si>
  <si>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</si>
  <si>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</si>
  <si>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</si>
  <si>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</si>
  <si>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</si>
  <si>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</si>
  <si>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</si>
  <si>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</si>
  <si>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</si>
  <si>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</si>
  <si>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</si>
  <si>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</si>
  <si>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</si>
  <si>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</si>
  <si>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</si>
  <si>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</si>
  <si>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</si>
  <si>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</si>
  <si>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</si>
  <si>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</si>
  <si>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</si>
  <si>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</si>
  <si>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</si>
  <si>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</si>
  <si>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</si>
  <si>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</si>
  <si>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</si>
  <si>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</si>
  <si>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</si>
  <si>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</si>
  <si>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</si>
  <si>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</si>
  <si>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</si>
  <si>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</si>
  <si>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</si>
  <si>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</si>
  <si>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</si>
  <si>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</si>
  <si>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</si>
  <si>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</si>
  <si>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</si>
  <si>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</si>
  <si>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</si>
  <si>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</si>
  <si>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</si>
  <si>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</si>
  <si>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</si>
  <si>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</si>
  <si>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</si>
  <si>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</si>
  <si>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</si>
  <si>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</si>
  <si>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</si>
  <si>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</si>
  <si>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</si>
  <si>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</si>
  <si>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</si>
  <si>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</si>
  <si>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</si>
  <si>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</si>
  <si>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</si>
  <si>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</si>
  <si>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</si>
  <si>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</si>
  <si>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</si>
  <si>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</si>
  <si>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</si>
  <si>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</si>
  <si>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</si>
  <si>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</si>
  <si>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</si>
  <si>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</si>
  <si>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</si>
  <si>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</si>
  <si>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</si>
  <si>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</si>
  <si>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</si>
  <si>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</si>
  <si>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</si>
  <si>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</si>
  <si>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</si>
  <si>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</si>
  <si>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</si>
  <si>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</si>
  <si>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</si>
  <si>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</si>
  <si>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</si>
  <si>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</si>
  <si>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</si>
  <si>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</si>
  <si>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</si>
  <si>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</si>
  <si>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</si>
  <si>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</si>
  <si>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</si>
  <si>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</si>
  <si>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</si>
  <si>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</si>
  <si>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</si>
  <si>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</si>
  <si>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</si>
  <si>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</si>
  <si>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</si>
  <si>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</si>
  <si>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</si>
  <si>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</si>
  <si>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</si>
  <si>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</si>
  <si>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</si>
  <si>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</si>
  <si>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</si>
  <si>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</si>
  <si>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</si>
  <si>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</si>
  <si>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</si>
  <si>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</si>
  <si>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</si>
  <si>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</si>
  <si>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</si>
  <si>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</si>
  <si>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</si>
  <si>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</si>
  <si>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</si>
  <si>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</si>
  <si>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</si>
  <si>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</si>
  <si>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</si>
  <si>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</si>
  <si>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</si>
  <si>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</si>
  <si>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</si>
  <si>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</si>
  <si>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</si>
  <si>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</si>
  <si>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</si>
  <si>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</si>
  <si>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</si>
  <si>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</si>
  <si>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</si>
  <si>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</si>
  <si>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</si>
  <si>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</si>
  <si>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</si>
  <si>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</si>
  <si>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</si>
  <si>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</si>
  <si>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</si>
  <si>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</si>
  <si>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</si>
  <si>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</si>
  <si>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</si>
  <si>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</si>
  <si>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</si>
  <si>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</si>
  <si>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</si>
  <si>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</si>
  <si>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</si>
  <si>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</si>
  <si>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</si>
  <si>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</si>
  <si>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</si>
  <si>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</si>
  <si>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</si>
  <si>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</si>
  <si>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</si>
  <si>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</si>
  <si>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</si>
  <si>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</si>
  <si>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</si>
  <si>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</si>
  <si>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</si>
  <si>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</si>
  <si>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</si>
  <si>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</si>
  <si>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</si>
  <si>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</si>
  <si>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</si>
  <si>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</si>
  <si>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</si>
  <si>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</si>
  <si>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</si>
  <si>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</si>
  <si>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</si>
  <si>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</si>
  <si>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</si>
  <si>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</si>
  <si>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</si>
  <si>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</si>
  <si>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</si>
  <si>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</si>
  <si>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</si>
  <si>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</si>
  <si>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</si>
  <si>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</si>
  <si>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</si>
  <si>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</si>
  <si>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</si>
  <si>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</si>
  <si>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</si>
  <si>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</si>
  <si>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</si>
  <si>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</si>
  <si>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</si>
  <si>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</si>
  <si>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</si>
  <si>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</si>
  <si>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</si>
  <si>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</si>
  <si>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</si>
  <si>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</si>
  <si>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</si>
  <si>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</si>
  <si>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</si>
  <si>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</si>
  <si>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</si>
  <si>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</si>
  <si>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</si>
  <si>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</si>
  <si>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</si>
  <si>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</si>
  <si>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</si>
  <si>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</si>
  <si>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</si>
  <si>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</si>
  <si>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</si>
  <si>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</si>
  <si>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</si>
  <si>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</si>
  <si>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</si>
  <si>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</si>
  <si>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</si>
  <si>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</si>
  <si>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</si>
  <si>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</si>
  <si>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</si>
  <si>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</si>
  <si>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</si>
  <si>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</si>
  <si>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</si>
  <si>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</si>
  <si>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</si>
  <si>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</si>
  <si>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</si>
  <si>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</si>
  <si>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</si>
  <si>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</si>
  <si>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</si>
  <si>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</si>
  <si>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</si>
  <si>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</si>
  <si>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</si>
  <si>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</si>
  <si>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</si>
  <si>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</si>
  <si>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</si>
  <si>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</si>
  <si>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</si>
  <si>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</si>
  <si>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</si>
  <si>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</si>
  <si>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</si>
  <si>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</si>
  <si>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</si>
  <si>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</si>
  <si>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</si>
  <si>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</si>
  <si>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</si>
  <si>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</si>
  <si>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</si>
  <si>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</si>
  <si>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</si>
  <si>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</si>
  <si>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</si>
  <si>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</si>
  <si>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</si>
  <si>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</si>
  <si>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</si>
  <si>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</si>
  <si>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</si>
  <si>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</si>
  <si>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</si>
  <si>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</si>
  <si>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</si>
  <si>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</si>
  <si>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</si>
  <si>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</si>
  <si>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</si>
  <si>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</si>
  <si>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</si>
  <si>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</si>
  <si>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</si>
  <si>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</si>
  <si>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</si>
  <si>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</si>
  <si>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</si>
  <si>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</si>
  <si>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</si>
  <si>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</si>
  <si>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</si>
  <si>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</si>
  <si>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</si>
  <si>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</si>
  <si>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</si>
  <si>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</si>
  <si>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</si>
  <si>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</si>
  <si>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</si>
  <si>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</si>
  <si>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</si>
  <si>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</si>
  <si>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</si>
  <si>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</si>
  <si>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</si>
  <si>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</si>
  <si>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</si>
  <si>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</si>
  <si>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</si>
  <si>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</si>
  <si>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</si>
  <si>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</si>
  <si>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</si>
  <si>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</si>
  <si>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</si>
  <si>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</si>
  <si>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</si>
  <si>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</si>
  <si>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</si>
  <si>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</si>
  <si>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</si>
  <si>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</si>
  <si>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</si>
  <si>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</si>
  <si>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</si>
  <si>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</si>
  <si>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</si>
  <si>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</si>
  <si>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</si>
  <si>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</si>
  <si>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</si>
  <si>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</si>
  <si>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</si>
  <si>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</si>
  <si>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</si>
  <si>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</si>
  <si>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</si>
  <si>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</si>
  <si>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</si>
  <si>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</si>
  <si>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</si>
  <si>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</si>
  <si>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</si>
  <si>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</si>
  <si>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</si>
  <si>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</si>
  <si>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</si>
  <si>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</si>
  <si>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</si>
  <si>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</si>
  <si>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</si>
  <si>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</si>
  <si>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</si>
  <si>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</si>
  <si>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</si>
  <si>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</si>
  <si>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</si>
  <si>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</si>
  <si>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</si>
  <si>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</si>
  <si>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</si>
  <si>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</si>
  <si>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</si>
  <si>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</si>
  <si>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</si>
  <si>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</si>
  <si>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</si>
  <si>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</si>
  <si>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</si>
  <si>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</si>
  <si>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</si>
  <si>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</si>
  <si>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</si>
  <si>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</si>
  <si>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</si>
  <si>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</si>
  <si>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</si>
  <si>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</si>
  <si>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</si>
  <si>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</si>
  <si>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</si>
  <si>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</si>
  <si>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</si>
  <si>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</si>
  <si>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</si>
  <si>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</si>
  <si>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</si>
  <si>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</si>
  <si>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</si>
  <si>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</si>
  <si>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</si>
  <si>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</si>
  <si>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</si>
  <si>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</si>
  <si>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</si>
  <si>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</si>
  <si>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</si>
  <si>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</si>
  <si>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</si>
  <si>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</si>
  <si>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</si>
  <si>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</si>
  <si>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</si>
  <si>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</si>
  <si>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</si>
  <si>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</si>
  <si>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</si>
  <si>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</si>
  <si>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</si>
  <si>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</si>
  <si>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</si>
  <si>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</si>
  <si>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</si>
  <si>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</si>
  <si>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</si>
  <si>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</si>
  <si>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</si>
  <si>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</si>
  <si>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</si>
  <si>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</si>
  <si>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</si>
  <si>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</si>
  <si>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</si>
  <si>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</si>
  <si>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</si>
  <si>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</si>
  <si>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</si>
  <si>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</si>
  <si>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</si>
  <si>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</si>
  <si>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</si>
  <si>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</si>
  <si>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</si>
  <si>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</si>
  <si>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</si>
  <si>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</si>
  <si>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</si>
  <si>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</si>
  <si>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</si>
  <si>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</si>
  <si>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</si>
  <si>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</si>
  <si>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</si>
  <si>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</si>
  <si>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</si>
  <si>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</si>
  <si>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</si>
  <si>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</si>
  <si>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</si>
  <si>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</si>
  <si>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</si>
  <si>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</si>
  <si>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</si>
  <si>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</si>
  <si>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</si>
  <si>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</si>
  <si>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</si>
  <si>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</si>
  <si>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</si>
  <si>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</si>
  <si>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</si>
  <si>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</si>
  <si>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</si>
  <si>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</si>
  <si>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</si>
  <si>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</si>
  <si>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</si>
  <si>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</si>
  <si>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</si>
  <si>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</si>
  <si>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</si>
  <si>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</si>
  <si>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</si>
  <si>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</si>
  <si>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</si>
  <si>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</si>
  <si>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</si>
  <si>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</si>
  <si>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</si>
  <si>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</si>
  <si>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</si>
  <si>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</si>
  <si>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</si>
  <si>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</si>
  <si>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</si>
  <si>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</si>
  <si>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</si>
  <si>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</si>
  <si>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</si>
  <si>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</si>
  <si>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</si>
  <si>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</si>
  <si>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</si>
  <si>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</si>
  <si>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</si>
  <si>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</si>
  <si>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</si>
  <si>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</si>
  <si>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</si>
  <si>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</si>
  <si>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</si>
  <si>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</si>
  <si>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</si>
  <si>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</si>
  <si>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</si>
  <si>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</si>
  <si>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</si>
  <si>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</si>
  <si>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</si>
  <si>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</si>
  <si>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</si>
  <si>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</si>
  <si>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</si>
  <si>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</si>
  <si>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</si>
  <si>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</si>
  <si>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</si>
  <si>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</si>
  <si>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</si>
  <si>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</si>
  <si>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</si>
  <si>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</si>
  <si>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</si>
  <si>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</si>
  <si>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</si>
  <si>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</si>
  <si>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</si>
  <si>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</si>
  <si>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</si>
  <si>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</si>
  <si>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</si>
  <si>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</si>
  <si>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</si>
  <si>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</si>
  <si>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</si>
  <si>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</si>
  <si>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</si>
  <si>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</si>
  <si>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</si>
  <si>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</si>
  <si>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</si>
  <si>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</si>
  <si>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</si>
  <si>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</si>
  <si>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</si>
  <si>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</si>
  <si>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</si>
  <si>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</si>
  <si>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</si>
  <si>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</si>
  <si>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</si>
  <si>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</si>
  <si>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</si>
  <si>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</si>
  <si>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</si>
  <si>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</si>
  <si>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</si>
  <si>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</si>
  <si>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</si>
  <si>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</si>
  <si>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</si>
  <si>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</si>
  <si>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</si>
  <si>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</si>
  <si>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</si>
  <si>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</si>
  <si>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</si>
  <si>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</si>
  <si>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</si>
  <si>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</si>
  <si>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</si>
  <si>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</si>
  <si>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</si>
  <si>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</si>
  <si>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</si>
  <si>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</si>
  <si>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</si>
  <si>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</si>
  <si>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</si>
  <si>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</si>
  <si>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</si>
  <si>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</si>
  <si>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</si>
  <si>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</si>
  <si>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</si>
  <si>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</si>
  <si>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</si>
  <si>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</si>
  <si>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</si>
  <si>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</si>
  <si>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</si>
  <si>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</si>
  <si>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</si>
  <si>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</si>
  <si>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</si>
  <si>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</si>
  <si>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</si>
  <si>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</si>
  <si>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</si>
  <si>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</si>
  <si>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</si>
  <si>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</si>
  <si>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</si>
  <si>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</si>
  <si>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</si>
  <si>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</si>
  <si>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</si>
  <si>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</si>
  <si>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</si>
  <si>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</si>
  <si>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</si>
  <si>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</si>
  <si>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</si>
  <si>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</si>
  <si>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</si>
  <si>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</si>
  <si>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</si>
  <si>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</si>
  <si>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</si>
  <si>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</si>
  <si>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</si>
  <si>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</si>
  <si>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</si>
  <si>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</si>
  <si>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</si>
  <si>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</si>
  <si>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</si>
  <si>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</si>
  <si>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</si>
  <si>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</si>
  <si>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</si>
  <si>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</si>
  <si>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</si>
  <si>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</si>
  <si>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</si>
  <si>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</si>
  <si>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</si>
  <si>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</si>
  <si>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</si>
  <si>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</si>
  <si>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</si>
  <si>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</si>
  <si>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</si>
  <si>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</si>
  <si>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</si>
  <si>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</si>
  <si>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</si>
  <si>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</si>
  <si>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</si>
  <si>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</si>
  <si>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</si>
  <si>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</si>
  <si>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</si>
  <si>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</si>
  <si>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</si>
  <si>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</si>
  <si>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</si>
  <si>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</si>
  <si>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</si>
  <si>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</si>
  <si>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</si>
  <si>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</si>
  <si>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</si>
  <si>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</si>
  <si>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</si>
  <si>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</si>
  <si>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</si>
  <si>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</si>
  <si>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</si>
  <si>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</si>
  <si>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</si>
  <si>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</si>
  <si>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</si>
  <si>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</si>
  <si>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</si>
  <si>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</si>
  <si>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</si>
  <si>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</si>
  <si>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</si>
  <si>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</si>
  <si>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</si>
  <si>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</si>
  <si>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</si>
  <si>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</si>
  <si>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</si>
  <si>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</si>
  <si>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</si>
  <si>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</si>
  <si>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</si>
  <si>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</si>
  <si>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</si>
  <si>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</si>
  <si>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</si>
  <si>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</si>
  <si>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</si>
  <si>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</si>
  <si>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</si>
  <si>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</si>
  <si>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</si>
  <si>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</si>
  <si>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</si>
  <si>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</si>
  <si>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</si>
  <si>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</si>
  <si>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</si>
  <si>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</si>
  <si>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</si>
  <si>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</si>
  <si>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</si>
  <si>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</si>
  <si>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</si>
  <si>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</si>
  <si>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</si>
  <si>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</si>
  <si>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</si>
  <si>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</si>
  <si>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</si>
  <si>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</si>
  <si>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</si>
  <si>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</si>
  <si>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</si>
  <si>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</si>
  <si>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</si>
  <si>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</si>
  <si>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</si>
  <si>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</si>
  <si>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</si>
  <si>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</si>
  <si>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</si>
  <si>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</si>
  <si>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</si>
  <si>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</si>
  <si>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</si>
  <si>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</si>
  <si>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</si>
  <si>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</si>
  <si>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</si>
  <si>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</si>
  <si>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</si>
  <si>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</si>
  <si>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</si>
  <si>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</si>
  <si>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</si>
  <si>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</si>
  <si>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</si>
  <si>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</si>
  <si>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</si>
  <si>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</si>
  <si>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</si>
  <si>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</si>
  <si>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</si>
  <si>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</si>
  <si>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</si>
  <si>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</si>
  <si>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</si>
  <si>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</si>
  <si>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</si>
  <si>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</si>
  <si>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</si>
  <si>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</si>
  <si>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</si>
  <si>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</si>
  <si>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</si>
  <si>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</si>
  <si>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</si>
  <si>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</si>
  <si>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</si>
  <si>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</si>
  <si>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</si>
  <si>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</si>
  <si>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</si>
  <si>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</si>
  <si>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</si>
  <si>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</si>
  <si>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</si>
  <si>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</si>
  <si>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</si>
  <si>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</si>
  <si>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</si>
  <si>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</si>
  <si>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</si>
  <si>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</si>
  <si>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</si>
  <si>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</si>
  <si>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</si>
  <si>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</si>
  <si>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</si>
  <si>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</si>
  <si>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</si>
  <si>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</si>
  <si>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</si>
  <si>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</si>
  <si>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</si>
  <si>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</si>
  <si>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</si>
  <si>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</si>
  <si>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</si>
  <si>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</si>
  <si>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</si>
  <si>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</si>
  <si>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</si>
  <si>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</si>
  <si>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</si>
  <si>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</si>
  <si>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</si>
  <si>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</si>
  <si>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</si>
  <si>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</si>
  <si>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</si>
  <si>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</si>
  <si>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</si>
  <si>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</si>
  <si>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</si>
  <si>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</si>
  <si>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</si>
  <si>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</si>
  <si>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</si>
  <si>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</si>
  <si>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</si>
  <si>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</si>
  <si>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</si>
  <si>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</si>
  <si>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</si>
  <si>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</si>
  <si>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</si>
  <si>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</si>
  <si>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</si>
  <si>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</si>
  <si>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</si>
  <si>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</si>
  <si>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</si>
  <si>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</si>
  <si>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</si>
  <si>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</si>
  <si>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</si>
  <si>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</si>
  <si>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</si>
  <si>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</si>
  <si>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</si>
  <si>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</si>
  <si>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</si>
  <si>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</si>
  <si>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</si>
  <si>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</si>
  <si>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</si>
  <si>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</si>
  <si>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</si>
  <si>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</si>
  <si>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</si>
  <si>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</si>
  <si>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</si>
  <si>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</si>
  <si>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</si>
  <si>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</si>
  <si>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</si>
  <si>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</si>
  <si>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</si>
  <si>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</si>
  <si>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</si>
  <si>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</si>
  <si>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</si>
  <si>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</si>
  <si>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</si>
  <si>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</si>
  <si>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</si>
  <si>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</si>
  <si>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</si>
  <si>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</si>
  <si>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</si>
  <si>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</si>
  <si>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</si>
  <si>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</si>
  <si>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</si>
  <si>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</si>
  <si>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</si>
  <si>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</si>
  <si>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</si>
  <si>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</si>
  <si>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</si>
  <si>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</si>
  <si>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</si>
  <si>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</si>
  <si>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</si>
  <si>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</si>
  <si>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</si>
  <si>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</si>
  <si>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</si>
  <si>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</si>
  <si>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</si>
  <si>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</si>
  <si>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</si>
  <si>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</si>
  <si>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</si>
  <si>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</si>
  <si>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</si>
  <si>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</si>
  <si>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</si>
  <si>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</si>
  <si>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</si>
  <si>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</si>
  <si>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</si>
  <si>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</si>
  <si>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</si>
  <si>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</si>
  <si>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</si>
  <si>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</si>
  <si>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</si>
  <si>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</si>
  <si>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</si>
  <si>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</si>
  <si>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</si>
  <si>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</si>
  <si>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</si>
  <si>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</si>
  <si>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</si>
  <si>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</si>
  <si>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</si>
  <si>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</si>
  <si>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</si>
  <si>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</si>
  <si>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</si>
  <si>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</si>
  <si>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</si>
  <si>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</si>
  <si>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</si>
  <si>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</si>
  <si>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</si>
  <si>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</si>
  <si>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</si>
  <si>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</si>
  <si>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</si>
  <si>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</si>
  <si>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</si>
  <si>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</si>
  <si>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</si>
  <si>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</si>
  <si>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</si>
  <si>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</si>
  <si>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</si>
  <si>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</si>
  <si>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</si>
  <si>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</si>
  <si>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</si>
  <si>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</si>
  <si>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</si>
  <si>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</si>
  <si>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</si>
  <si>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</si>
  <si>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</si>
  <si>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</si>
  <si>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</si>
  <si>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</si>
  <si>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</si>
  <si>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</si>
  <si>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</si>
  <si>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</si>
  <si>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</si>
  <si>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</si>
  <si>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</si>
  <si>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</si>
  <si>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</si>
  <si>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</si>
  <si>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</si>
  <si>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</si>
  <si>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</si>
  <si>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</si>
  <si>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</si>
  <si>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</si>
  <si>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</si>
  <si>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</si>
  <si>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</si>
  <si>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</si>
  <si>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</si>
  <si>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</si>
  <si>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</si>
  <si>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</si>
  <si>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</si>
  <si>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</si>
  <si>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</si>
  <si>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</si>
  <si>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</si>
  <si>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</si>
  <si>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</si>
  <si>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</si>
  <si>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</si>
  <si>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</si>
  <si>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</si>
  <si>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</si>
  <si>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</si>
  <si>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</si>
  <si>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</si>
  <si>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</si>
  <si>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</si>
  <si>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</si>
  <si>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</si>
  <si>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</si>
  <si>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</si>
  <si>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</si>
  <si>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</si>
  <si>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</si>
  <si>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</si>
  <si>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</si>
  <si>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</si>
  <si>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</si>
  <si>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</si>
  <si>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</si>
  <si>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</si>
  <si>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</si>
  <si>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</si>
  <si>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</si>
  <si>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</si>
  <si>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</si>
  <si>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</si>
  <si>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</si>
  <si>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</si>
  <si>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</si>
  <si>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</si>
  <si>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</si>
  <si>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</si>
  <si>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</si>
  <si>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</si>
  <si>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</si>
  <si>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</si>
  <si>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</si>
  <si>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</si>
  <si>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</si>
  <si>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</si>
  <si>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</si>
  <si>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</si>
  <si>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</si>
  <si>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</si>
  <si>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</si>
  <si>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</si>
  <si>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</si>
  <si>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</si>
  <si>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</si>
  <si>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</si>
  <si>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</si>
  <si>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</si>
  <si>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</si>
  <si>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</si>
  <si>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</si>
  <si>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</si>
  <si>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</si>
  <si>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</si>
  <si>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</si>
  <si>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</si>
  <si>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</si>
  <si>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</si>
  <si>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</si>
  <si>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</si>
  <si>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</si>
  <si>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</si>
  <si>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</si>
  <si>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</si>
  <si>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</si>
  <si>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</si>
  <si>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</si>
  <si>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</si>
  <si>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</si>
  <si>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</si>
  <si>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</si>
  <si>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</si>
  <si>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</si>
  <si>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</si>
  <si>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</si>
  <si>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</si>
  <si>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</si>
  <si>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</si>
  <si>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</si>
  <si>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</si>
  <si>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</si>
  <si>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</si>
  <si>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</si>
  <si>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</si>
  <si>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</si>
  <si>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</si>
  <si>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</si>
  <si>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</si>
  <si>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</si>
  <si>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</si>
  <si>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</si>
  <si>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</si>
  <si>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</si>
  <si>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</si>
  <si>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</si>
  <si>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</si>
  <si>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</si>
  <si>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</si>
  <si>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</si>
  <si>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</si>
  <si>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</si>
  <si>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</si>
  <si>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</si>
  <si>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</si>
  <si>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</si>
  <si>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</si>
  <si>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</si>
  <si>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</si>
  <si>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</si>
  <si>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</si>
  <si>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</si>
  <si>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</si>
  <si>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</si>
  <si>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</si>
  <si>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</si>
  <si>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</si>
  <si>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</si>
  <si>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</si>
  <si>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</si>
  <si>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</si>
  <si>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</si>
  <si>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</si>
  <si>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</si>
  <si>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</si>
  <si>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</si>
  <si>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</si>
  <si>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</si>
  <si>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</si>
  <si>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</si>
  <si>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</si>
  <si>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</si>
  <si>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</si>
  <si>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</si>
  <si>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</si>
  <si>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</si>
  <si>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</si>
  <si>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</si>
  <si>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</si>
  <si>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</si>
  <si>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</si>
  <si>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</si>
  <si>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</si>
  <si>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</si>
  <si>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</si>
  <si>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</si>
  <si>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</si>
  <si>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</si>
  <si>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</si>
  <si>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</si>
  <si>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</si>
  <si>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</si>
  <si>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</si>
  <si>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</si>
  <si>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</si>
  <si>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</si>
  <si>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</si>
  <si>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</si>
  <si>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</si>
  <si>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</si>
  <si>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</si>
  <si>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</si>
  <si>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</si>
  <si>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</si>
  <si>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</si>
  <si>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</si>
  <si>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</si>
  <si>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</si>
  <si>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</si>
  <si>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</si>
  <si>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</si>
  <si>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</si>
  <si>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</si>
  <si>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</si>
  <si>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</si>
  <si>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</si>
  <si>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</si>
  <si>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</si>
  <si>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</si>
  <si>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</si>
  <si>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</si>
  <si>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</si>
  <si>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</si>
  <si>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</si>
  <si>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</si>
  <si>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</si>
  <si>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</si>
  <si>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</si>
  <si>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</si>
  <si>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</si>
  <si>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</si>
  <si>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</si>
  <si>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</si>
  <si>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</si>
  <si>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</si>
  <si>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</si>
  <si>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</si>
  <si>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</si>
  <si>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</si>
  <si>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</si>
  <si>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</si>
  <si>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</si>
  <si>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</si>
  <si>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</si>
  <si>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</si>
  <si>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</si>
  <si>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</si>
  <si>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</si>
  <si>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</si>
  <si>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</si>
  <si>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</si>
  <si>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</si>
  <si>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</si>
  <si>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</si>
  <si>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</si>
  <si>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</si>
  <si>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</si>
  <si>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</si>
  <si>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</si>
  <si>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</si>
  <si>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</si>
  <si>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</si>
  <si>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</si>
  <si>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</si>
  <si>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</si>
  <si>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</si>
  <si>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</si>
  <si>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</si>
  <si>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</si>
  <si>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</si>
  <si>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</si>
  <si>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</si>
  <si>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</si>
  <si>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</si>
  <si>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</si>
  <si>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</si>
  <si>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</si>
  <si>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</si>
  <si>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</si>
  <si>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</si>
  <si>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</si>
  <si>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</si>
  <si>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</si>
  <si>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</si>
  <si>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</si>
  <si>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</si>
  <si>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</si>
  <si>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</si>
  <si>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</si>
  <si>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</si>
  <si>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</si>
  <si>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</si>
  <si>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</si>
  <si>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</si>
  <si>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</si>
  <si>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</si>
  <si>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</si>
  <si>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</si>
  <si>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</si>
  <si>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</si>
  <si>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</si>
  <si>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</si>
  <si>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</si>
  <si>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</si>
  <si>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</si>
  <si>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</si>
  <si>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</si>
  <si>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</si>
  <si>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</si>
  <si>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</si>
  <si>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</si>
  <si>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</si>
  <si>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</si>
  <si>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</si>
  <si>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</si>
  <si>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</si>
  <si>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</si>
  <si>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</si>
  <si>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</si>
  <si>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</si>
  <si>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</si>
  <si>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</si>
  <si>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</si>
  <si>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</si>
  <si>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</si>
  <si>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</si>
  <si>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</si>
  <si>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</si>
  <si>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</si>
  <si>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</si>
  <si>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</si>
  <si>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</si>
  <si>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</si>
  <si>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</si>
  <si>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</si>
  <si>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</si>
  <si>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</si>
  <si>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</si>
  <si>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</si>
  <si>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</si>
  <si>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</si>
  <si>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</si>
  <si>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</si>
  <si>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</si>
  <si>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</si>
  <si>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</si>
  <si>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</si>
  <si>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</si>
  <si>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</si>
  <si>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</si>
  <si>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</si>
  <si>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</si>
  <si>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</si>
  <si>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</si>
  <si>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</si>
  <si>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</si>
  <si>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</si>
  <si>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</si>
  <si>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</si>
  <si>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</si>
  <si>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</si>
  <si>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</si>
  <si>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</si>
  <si>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</si>
  <si>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</si>
  <si>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</si>
  <si>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</si>
  <si>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</si>
  <si>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</si>
  <si>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</si>
  <si>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</si>
  <si>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</si>
  <si>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</si>
  <si>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</si>
  <si>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</si>
  <si>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</si>
  <si>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</si>
  <si>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</si>
  <si>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</si>
  <si>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</si>
  <si>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</si>
  <si>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</si>
  <si>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</si>
  <si>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</si>
  <si>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</si>
  <si>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</si>
  <si>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</si>
  <si>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</si>
  <si>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</si>
  <si>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</si>
  <si>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</si>
  <si>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</si>
  <si>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</si>
  <si>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</si>
  <si>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</si>
  <si>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</si>
  <si>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</si>
  <si>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</si>
  <si>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</si>
  <si>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</si>
  <si>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</si>
  <si>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</si>
  <si>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</si>
  <si>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</si>
  <si>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</si>
  <si>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</si>
  <si>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</si>
  <si>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</si>
  <si>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</si>
  <si>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</si>
  <si>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</si>
  <si>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</si>
  <si>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</si>
  <si>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</si>
  <si>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</si>
  <si>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</si>
  <si>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</si>
  <si>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</si>
  <si>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</si>
  <si>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</si>
  <si>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</si>
  <si>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</si>
  <si>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</si>
  <si>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</si>
  <si>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</si>
  <si>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</si>
  <si>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</si>
  <si>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</si>
  <si>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</si>
  <si>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</si>
  <si>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</si>
  <si>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</si>
  <si>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</si>
  <si>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</si>
  <si>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</si>
  <si>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</si>
  <si>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</si>
  <si>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</si>
  <si>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</si>
  <si>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</si>
  <si>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</si>
  <si>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</si>
  <si>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</si>
  <si>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</si>
  <si>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</si>
  <si>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</si>
  <si>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</si>
  <si>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</si>
  <si>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</si>
  <si>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</si>
  <si>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</si>
  <si>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</si>
  <si>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</si>
  <si>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</si>
  <si>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</si>
  <si>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</si>
  <si>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</si>
  <si>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</si>
  <si>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</si>
  <si>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</si>
  <si>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</si>
  <si>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</si>
  <si>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</si>
  <si>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</si>
  <si>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</si>
  <si>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</si>
  <si>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</si>
  <si>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</si>
  <si>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</si>
  <si>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</si>
  <si>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</si>
  <si>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</si>
  <si>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</si>
  <si>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</si>
  <si>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</si>
  <si>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</si>
  <si>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</si>
  <si>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</si>
  <si>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</si>
  <si>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</si>
  <si>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</si>
  <si>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</si>
  <si>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</si>
  <si>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</si>
  <si>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</si>
  <si>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</si>
  <si>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</si>
  <si>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</si>
  <si>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</si>
  <si>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</si>
  <si>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</si>
  <si>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</si>
  <si>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</si>
  <si>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</si>
  <si>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</si>
  <si>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</si>
  <si>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</si>
  <si>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</si>
  <si>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</si>
  <si>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</si>
  <si>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</si>
  <si>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</si>
  <si>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</si>
  <si>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</si>
  <si>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</si>
  <si>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</si>
  <si>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</si>
  <si>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</si>
  <si>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</si>
  <si>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</si>
  <si>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</si>
  <si>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</si>
  <si>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</si>
  <si>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</si>
  <si>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</si>
  <si>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</si>
  <si>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</si>
  <si>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</si>
  <si>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</si>
  <si>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</si>
  <si>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</si>
  <si>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</si>
  <si>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</si>
  <si>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</si>
  <si>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</si>
  <si>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</si>
  <si>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</si>
  <si>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</si>
  <si>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</si>
  <si>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</si>
  <si>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</si>
  <si>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</si>
  <si>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</si>
  <si>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</si>
  <si>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</si>
  <si>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</si>
  <si>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</si>
  <si>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</si>
  <si>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</si>
  <si>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</si>
  <si>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</si>
  <si>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</si>
  <si>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</si>
  <si>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</si>
  <si>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</si>
  <si>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</si>
  <si>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</si>
  <si>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</si>
  <si>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</si>
  <si>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</si>
  <si>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</si>
  <si>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</si>
  <si>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</si>
  <si>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</si>
  <si>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</si>
  <si>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</si>
  <si>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</si>
  <si>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</si>
  <si>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</si>
  <si>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</si>
  <si>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</si>
  <si>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</si>
  <si>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</si>
  <si>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</si>
  <si>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</si>
  <si>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</si>
  <si>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</si>
  <si>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</si>
  <si>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</si>
  <si>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</si>
  <si>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</si>
  <si>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</si>
  <si>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</si>
  <si>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</si>
  <si>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</si>
  <si>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</si>
  <si>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</si>
  <si>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</si>
  <si>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</si>
  <si>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</si>
  <si>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</si>
  <si>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</si>
  <si>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</si>
  <si>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</si>
  <si>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</si>
  <si>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</si>
  <si>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</si>
  <si>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</si>
  <si>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</si>
  <si>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</si>
  <si>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</si>
  <si>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</si>
  <si>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</si>
  <si>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</si>
  <si>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</si>
  <si>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</si>
  <si>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</si>
  <si>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</si>
  <si>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</si>
  <si>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</si>
  <si>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</si>
  <si>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</si>
  <si>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</si>
  <si>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</si>
  <si>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</si>
  <si>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</si>
  <si>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</si>
  <si>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</si>
  <si>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</si>
  <si>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</si>
  <si>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</si>
  <si>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</si>
  <si>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</si>
  <si>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</si>
  <si>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</si>
  <si>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</si>
  <si>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</si>
  <si>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</si>
  <si>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</si>
  <si>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</si>
  <si>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</si>
  <si>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</si>
  <si>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</si>
  <si>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</si>
  <si>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</si>
  <si>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</si>
  <si>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</si>
  <si>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</si>
  <si>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</si>
  <si>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</si>
  <si>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</si>
  <si>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</si>
  <si>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</si>
  <si>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</si>
  <si>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</si>
  <si>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</si>
  <si>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</si>
  <si>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</si>
  <si>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</si>
  <si>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</si>
  <si>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</si>
  <si>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</si>
  <si>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</si>
  <si>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</si>
  <si>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</si>
  <si>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</si>
  <si>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</si>
  <si>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</si>
  <si>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</si>
  <si>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</si>
  <si>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</si>
  <si>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</si>
  <si>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</si>
  <si>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</si>
  <si>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</si>
  <si>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</si>
  <si>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</si>
  <si>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</si>
  <si>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</si>
  <si>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</si>
  <si>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</si>
  <si>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</si>
  <si>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</si>
  <si>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</si>
  <si>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</si>
  <si>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</si>
  <si>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</si>
  <si>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</si>
  <si>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</si>
  <si>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</si>
  <si>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</si>
  <si>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</si>
  <si>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</si>
  <si>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</si>
  <si>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</si>
  <si>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</si>
  <si>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</si>
  <si>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</si>
  <si>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</si>
  <si>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</si>
  <si>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</si>
  <si>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</si>
  <si>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</si>
  <si>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</si>
  <si>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</si>
  <si>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</si>
  <si>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</si>
  <si>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</si>
  <si>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</si>
  <si>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</si>
  <si>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</si>
  <si>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</si>
  <si>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</si>
  <si>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</si>
  <si>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</si>
  <si>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</si>
  <si>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</si>
  <si>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</si>
  <si>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</si>
  <si>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</si>
  <si>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</si>
  <si>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</si>
  <si>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</si>
  <si>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</si>
  <si>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</si>
  <si>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</si>
  <si>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</si>
  <si>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</si>
  <si>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</si>
  <si>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</si>
  <si>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</si>
  <si>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</si>
  <si>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</si>
  <si>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</si>
  <si>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</si>
  <si>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</si>
  <si>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</si>
  <si>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</si>
  <si>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</si>
  <si>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</si>
  <si>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</si>
  <si>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</si>
  <si>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</si>
  <si>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</si>
  <si>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</si>
  <si>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</si>
  <si>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</si>
  <si>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</si>
  <si>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</si>
  <si>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</si>
  <si>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</si>
  <si>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</si>
  <si>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</si>
  <si>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</si>
  <si>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</si>
  <si>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</si>
  <si>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</si>
  <si>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</si>
  <si>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</si>
  <si>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</si>
  <si>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</si>
  <si>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</si>
  <si>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</si>
  <si>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</si>
  <si>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</si>
  <si>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</si>
  <si>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</si>
  <si>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</si>
  <si>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</si>
  <si>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</si>
  <si>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</si>
  <si>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</si>
  <si>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</si>
  <si>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</si>
  <si>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</si>
  <si>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</si>
  <si>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</si>
  <si>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</si>
  <si>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</si>
  <si>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</si>
  <si>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</si>
  <si>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</si>
  <si>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</si>
  <si>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</si>
  <si>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</si>
  <si>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</si>
  <si>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</si>
  <si>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</si>
  <si>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</si>
  <si>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</si>
  <si>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</si>
  <si>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</si>
  <si>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</si>
  <si>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</si>
  <si>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</si>
  <si>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</si>
  <si>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</si>
  <si>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</si>
  <si>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</si>
  <si>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</si>
  <si>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</si>
  <si>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</si>
  <si>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</si>
  <si>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</si>
  <si>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</si>
  <si>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</si>
  <si>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</si>
  <si>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</si>
  <si>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</si>
  <si>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</si>
  <si>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</si>
  <si>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</si>
  <si>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</si>
  <si>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</si>
  <si>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</si>
  <si>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</si>
  <si>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</si>
  <si>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</si>
  <si>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</si>
  <si>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</si>
  <si>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</si>
  <si>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</si>
  <si>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</si>
  <si>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</si>
  <si>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</si>
  <si>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</si>
  <si>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</si>
  <si>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</si>
  <si>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</si>
  <si>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</si>
  <si>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</si>
  <si>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</si>
  <si>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</si>
  <si>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</si>
  <si>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</si>
  <si>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</si>
  <si>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</si>
  <si>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</si>
  <si>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</si>
  <si>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</si>
  <si>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</si>
  <si>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</si>
  <si>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</si>
  <si>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</si>
  <si>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</si>
  <si>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</si>
  <si>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</si>
  <si>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</si>
  <si>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</si>
  <si>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</si>
  <si>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</si>
  <si>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</si>
  <si>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</si>
  <si>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</si>
  <si>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</si>
  <si>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</si>
  <si>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</si>
  <si>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</si>
  <si>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</si>
  <si>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</si>
  <si>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</si>
  <si>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</si>
  <si>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</si>
  <si>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</si>
  <si>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</si>
  <si>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</si>
  <si>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</si>
  <si>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</si>
  <si>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</si>
  <si>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</si>
  <si>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</si>
  <si>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</si>
  <si>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</si>
  <si>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</si>
  <si>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</si>
  <si>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</si>
  <si>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</si>
  <si>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</si>
  <si>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</si>
  <si>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</si>
  <si>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</si>
  <si>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</si>
  <si>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</si>
  <si>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</si>
  <si>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</si>
  <si>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</si>
  <si>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</si>
  <si>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</si>
  <si>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</si>
  <si>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</si>
  <si>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</si>
  <si>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</si>
  <si>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</si>
  <si>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</si>
  <si>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</si>
  <si>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</si>
  <si>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</si>
  <si>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</si>
  <si>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</si>
  <si>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</si>
  <si>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</si>
  <si>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</si>
  <si>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</si>
  <si>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</si>
  <si>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</si>
  <si>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</si>
  <si>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</si>
  <si>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</si>
  <si>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</si>
  <si>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</si>
  <si>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</si>
  <si>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</si>
  <si>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</si>
  <si>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</si>
  <si>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</si>
  <si>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</si>
  <si>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</si>
  <si>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</si>
  <si>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</si>
  <si>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</si>
  <si>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</si>
  <si>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</si>
  <si>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</si>
  <si>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</si>
  <si>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</si>
  <si>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</si>
  <si>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</si>
  <si>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</si>
  <si>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</si>
  <si>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</si>
  <si>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</si>
  <si>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</si>
  <si>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</si>
  <si>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</si>
  <si>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</si>
  <si>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</si>
  <si>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</si>
  <si>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</si>
  <si>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</si>
  <si>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</si>
  <si>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</si>
  <si>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</si>
  <si>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</si>
  <si>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</si>
  <si>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</si>
  <si>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</si>
  <si>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</si>
  <si>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</si>
  <si>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</si>
  <si>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</si>
  <si>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</si>
  <si>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</si>
  <si>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</si>
  <si>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</si>
  <si>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</si>
  <si>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</si>
  <si>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</si>
  <si>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</si>
  <si>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</si>
  <si>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</si>
  <si>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</si>
  <si>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</si>
  <si>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</si>
  <si>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</si>
  <si>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</si>
  <si>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</si>
  <si>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</si>
  <si>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</si>
  <si>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</si>
  <si>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</si>
  <si>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</si>
  <si>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</si>
  <si>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</si>
  <si>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</si>
  <si>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</si>
  <si>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</si>
  <si>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</si>
  <si>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</si>
  <si>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</si>
  <si>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</si>
  <si>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</si>
  <si>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</si>
  <si>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</si>
  <si>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</si>
  <si>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</si>
  <si>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</si>
  <si>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</si>
  <si>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</si>
  <si>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</si>
  <si>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</si>
  <si>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</si>
  <si>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</si>
  <si>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</si>
  <si>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</si>
  <si>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</si>
  <si>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</si>
  <si>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</si>
  <si>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</si>
  <si>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</si>
  <si>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</si>
  <si>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</si>
  <si>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</si>
  <si>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</si>
  <si>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</si>
  <si>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</si>
  <si>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</si>
  <si>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</si>
  <si>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</si>
  <si>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</si>
  <si>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</si>
  <si>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</si>
  <si>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</si>
  <si>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</si>
  <si>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</si>
  <si>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</si>
  <si>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</si>
  <si>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</si>
  <si>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</si>
  <si>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</si>
  <si>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</si>
  <si>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</si>
  <si>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</si>
  <si>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</si>
  <si>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</si>
  <si>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</si>
  <si>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</si>
  <si>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</si>
  <si>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</si>
  <si>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</si>
  <si>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</si>
  <si>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</si>
  <si>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</si>
  <si>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</si>
  <si>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</si>
  <si>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</si>
  <si>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</si>
  <si>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</si>
  <si>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</si>
  <si>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</si>
  <si>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</si>
  <si>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</si>
  <si>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</si>
  <si>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</si>
  <si>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</si>
  <si>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</si>
  <si>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</si>
  <si>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</si>
  <si>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</si>
  <si>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</si>
  <si>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</si>
  <si>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</si>
  <si>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</si>
  <si>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</si>
  <si>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</si>
  <si>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</si>
  <si>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</si>
  <si>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</si>
  <si>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</si>
  <si>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</si>
  <si>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</si>
  <si>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</si>
  <si>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</si>
  <si>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</si>
  <si>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</si>
  <si>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</si>
  <si>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</si>
  <si>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</si>
  <si>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</si>
  <si>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</si>
  <si>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</si>
  <si>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</si>
  <si>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</si>
  <si>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</si>
  <si>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</si>
  <si>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</si>
  <si>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</si>
  <si>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</si>
  <si>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</si>
  <si>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</si>
  <si>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</si>
  <si>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</si>
  <si>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</si>
  <si>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</si>
  <si>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</si>
  <si>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</si>
  <si>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</si>
  <si>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</si>
  <si>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</si>
  <si>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</si>
  <si>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</si>
  <si>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</si>
  <si>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</si>
  <si>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</si>
  <si>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</si>
  <si>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</si>
  <si>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</si>
  <si>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</si>
  <si>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</si>
  <si>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</si>
  <si>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</si>
  <si>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</si>
  <si>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</si>
  <si>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</si>
  <si>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</si>
  <si>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</si>
  <si>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</si>
  <si>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</si>
  <si>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</si>
  <si>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</si>
  <si>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</si>
  <si>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</si>
  <si>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</si>
  <si>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</si>
  <si>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</si>
  <si>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</si>
  <si>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</si>
  <si>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</si>
  <si>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</si>
  <si>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</si>
  <si>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</si>
  <si>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</si>
  <si>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</si>
  <si>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</si>
  <si>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</si>
  <si>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</si>
  <si>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</si>
  <si>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</si>
  <si>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</si>
  <si>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</si>
  <si>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</si>
  <si>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</si>
  <si>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</si>
  <si>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</si>
  <si>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</si>
  <si>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</si>
  <si>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</si>
  <si>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</si>
  <si>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</si>
  <si>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</si>
  <si>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</si>
  <si>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</si>
  <si>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</si>
  <si>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</si>
  <si>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</si>
  <si>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</si>
  <si>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</si>
  <si>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</si>
  <si>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</si>
  <si>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</si>
  <si>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</si>
  <si>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</si>
  <si>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</si>
  <si>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</si>
  <si>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</si>
  <si>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</si>
  <si>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</si>
  <si>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</si>
  <si>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</si>
  <si>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</si>
  <si>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</si>
  <si>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</si>
  <si>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</si>
  <si>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</si>
  <si>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</si>
  <si>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</si>
  <si>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</si>
  <si>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</si>
  <si>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</si>
  <si>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</si>
  <si>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</si>
  <si>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</si>
  <si>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</si>
  <si>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</si>
  <si>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</si>
  <si>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</si>
  <si>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</si>
  <si>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</si>
  <si>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</si>
  <si>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</si>
  <si>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</si>
  <si>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</si>
  <si>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</si>
  <si>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</si>
  <si>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</si>
  <si>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</si>
  <si>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</si>
  <si>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</si>
  <si>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</si>
  <si>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</si>
  <si>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</si>
  <si>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</si>
  <si>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</si>
  <si>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</si>
  <si>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</si>
  <si>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</si>
  <si>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</si>
  <si>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</si>
  <si>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</si>
  <si>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</si>
  <si>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</si>
  <si>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</si>
  <si>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</si>
  <si>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</si>
  <si>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</si>
  <si>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</si>
  <si>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</si>
  <si>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</si>
  <si>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</si>
  <si>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</si>
  <si>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</si>
  <si>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</si>
  <si>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</si>
  <si>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</si>
  <si>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</si>
  <si>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</si>
  <si>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</si>
  <si>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</si>
  <si>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</si>
  <si>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</si>
  <si>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</si>
  <si>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</si>
  <si>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</si>
  <si>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</si>
  <si>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</si>
  <si>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</si>
  <si>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</si>
  <si>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</si>
  <si>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</si>
  <si>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</si>
  <si>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</si>
  <si>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</si>
  <si>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</si>
  <si>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</si>
  <si>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</si>
  <si>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</si>
  <si>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</si>
  <si>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</si>
  <si>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</si>
  <si>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</si>
  <si>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</si>
  <si>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</si>
  <si>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</si>
  <si>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</si>
  <si>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</si>
  <si>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</si>
  <si>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</si>
  <si>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</si>
  <si>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</si>
  <si>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</si>
  <si>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</si>
  <si>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</si>
  <si>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</si>
  <si>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</si>
  <si>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</si>
  <si>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</si>
  <si>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</si>
  <si>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</si>
  <si>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</si>
  <si>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</si>
  <si>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</si>
  <si>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</si>
  <si>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</si>
  <si>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</si>
  <si>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</si>
  <si>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</si>
  <si>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</si>
  <si>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</si>
  <si>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</si>
  <si>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</si>
  <si>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</si>
  <si>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</si>
  <si>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</si>
  <si>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</si>
  <si>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</si>
  <si>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</si>
  <si>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</si>
  <si>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</si>
  <si>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</si>
  <si>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</si>
  <si>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</si>
  <si>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</si>
  <si>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</si>
  <si>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</si>
  <si>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</si>
  <si>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</si>
  <si>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</si>
  <si>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</si>
  <si>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</si>
  <si>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</si>
  <si>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</si>
  <si>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</si>
  <si>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</si>
  <si>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</si>
  <si>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</si>
  <si>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</si>
  <si>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</si>
  <si>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</si>
  <si>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</si>
  <si>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</si>
  <si>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</si>
  <si>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</si>
  <si>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</si>
  <si>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</si>
  <si>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</si>
  <si>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</si>
  <si>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</si>
  <si>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</si>
  <si>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</si>
  <si>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</si>
  <si>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</si>
  <si>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</si>
  <si>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</si>
  <si>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</si>
  <si>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</si>
  <si>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</si>
  <si>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</si>
  <si>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</si>
  <si>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</si>
  <si>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</si>
  <si>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</si>
  <si>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</si>
  <si>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</si>
  <si>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</si>
  <si>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</si>
  <si>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</si>
  <si>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</si>
  <si>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</si>
  <si>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</si>
  <si>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</si>
  <si>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</si>
  <si>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</si>
  <si>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</si>
  <si>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</si>
  <si>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</si>
  <si>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</si>
  <si>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</si>
  <si>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</si>
  <si>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</si>
  <si>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</si>
  <si>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</si>
  <si>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</si>
  <si>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</si>
  <si>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</si>
  <si>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</si>
  <si>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</si>
  <si>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</si>
  <si>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</si>
  <si>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</si>
  <si>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</si>
  <si>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</si>
  <si>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</si>
  <si>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</si>
  <si>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</si>
  <si>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</si>
  <si>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</si>
  <si>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</si>
  <si>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</si>
  <si>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</si>
  <si>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</si>
  <si>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</si>
  <si>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</si>
  <si>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</si>
  <si>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</si>
  <si>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</si>
  <si>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</si>
  <si>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</si>
  <si>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</si>
  <si>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</si>
  <si>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</si>
  <si>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</si>
  <si>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</si>
  <si>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</si>
  <si>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</si>
  <si>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</si>
  <si>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</si>
  <si>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</si>
  <si>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</si>
  <si>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</si>
  <si>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</si>
  <si>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</si>
  <si>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</si>
  <si>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</si>
  <si>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</si>
  <si>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</si>
  <si>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</si>
  <si>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</si>
  <si>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</si>
  <si>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</si>
  <si>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</si>
  <si>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</si>
  <si>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</si>
  <si>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</si>
  <si>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</si>
  <si>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</si>
  <si>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</si>
  <si>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</si>
  <si>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</si>
  <si>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</si>
  <si>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</si>
  <si>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</si>
  <si>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</si>
  <si>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</si>
  <si>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</si>
  <si>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</si>
  <si>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</si>
  <si>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</si>
  <si>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</si>
  <si>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</si>
  <si>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</si>
  <si>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</si>
  <si>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</si>
  <si>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</si>
  <si>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</si>
  <si>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</si>
  <si>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</si>
  <si>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</si>
  <si>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</si>
  <si>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</si>
  <si>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</si>
  <si>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</si>
  <si>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</si>
  <si>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</si>
  <si>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</si>
  <si>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</si>
  <si>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</si>
  <si>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</si>
  <si>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</si>
  <si>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</si>
  <si>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</si>
  <si>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</si>
  <si>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</si>
  <si>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</si>
  <si>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</si>
  <si>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</si>
  <si>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</si>
  <si>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</si>
  <si>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</si>
  <si>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</si>
  <si>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</si>
  <si>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</si>
  <si>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</si>
  <si>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</si>
  <si>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</si>
  <si>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</si>
  <si>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</si>
  <si>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</si>
  <si>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</si>
  <si>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</si>
  <si>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</si>
  <si>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</si>
  <si>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</si>
  <si>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</si>
  <si>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</si>
  <si>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</si>
  <si>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</si>
  <si>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</si>
  <si>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</si>
  <si>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</si>
  <si>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</si>
  <si>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</si>
  <si>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</si>
  <si>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</si>
  <si>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</si>
  <si>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</si>
  <si>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</si>
  <si>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</si>
  <si>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</si>
  <si>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</si>
  <si>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</si>
  <si>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</si>
  <si>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</si>
  <si>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</si>
  <si>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</si>
  <si>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</si>
  <si>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</si>
  <si>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</si>
  <si>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</si>
  <si>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</si>
  <si>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</si>
  <si>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</si>
  <si>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</si>
  <si>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</si>
  <si>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</si>
  <si>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</si>
  <si>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</si>
  <si>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</si>
  <si>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</si>
  <si>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</si>
  <si>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</si>
  <si>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</si>
  <si>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</si>
  <si>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</si>
  <si>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</si>
  <si>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</si>
  <si>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</si>
  <si>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</si>
  <si>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</si>
  <si>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</si>
  <si>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</si>
  <si>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</si>
  <si>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</si>
  <si>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</si>
  <si>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</si>
  <si>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</si>
  <si>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</si>
  <si>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</si>
  <si>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</si>
  <si>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</si>
  <si>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</si>
  <si>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</si>
  <si>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</si>
  <si>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</si>
  <si>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</si>
  <si>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</si>
  <si>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</si>
  <si>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</si>
  <si>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</si>
  <si>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</si>
  <si>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</si>
  <si>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</si>
  <si>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</si>
  <si>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</si>
  <si>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</si>
  <si>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</si>
  <si>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</si>
  <si>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</si>
  <si>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</si>
  <si>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</si>
  <si>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</si>
  <si>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</si>
  <si>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</si>
  <si>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</si>
  <si>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</si>
  <si>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</si>
  <si>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</si>
  <si>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</si>
  <si>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</si>
  <si>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</si>
  <si>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</si>
  <si>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</si>
  <si>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</si>
  <si>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</si>
  <si>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</si>
  <si>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</si>
  <si>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</si>
  <si>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</si>
  <si>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</si>
  <si>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</si>
  <si>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</si>
  <si>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</si>
  <si>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</si>
  <si>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</si>
  <si>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</si>
  <si>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</si>
  <si>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</si>
  <si>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</si>
  <si>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</si>
  <si>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</si>
  <si>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</si>
  <si>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</si>
  <si>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</si>
  <si>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</si>
  <si>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</si>
  <si>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</si>
  <si>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</si>
  <si>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</si>
  <si>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</si>
  <si>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</si>
  <si>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</si>
  <si>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</si>
  <si>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</si>
  <si>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</si>
  <si>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</si>
  <si>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</si>
  <si>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</si>
  <si>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</si>
  <si>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</si>
  <si>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</si>
  <si>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</si>
  <si>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</si>
  <si>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</si>
  <si>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</si>
  <si>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</si>
  <si>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</si>
  <si>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</si>
  <si>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</si>
  <si>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</si>
  <si>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</si>
  <si>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</si>
  <si>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</si>
  <si>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</si>
  <si>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</si>
  <si>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</si>
  <si>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</si>
  <si>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</si>
  <si>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</si>
  <si>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</si>
  <si>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</si>
  <si>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</si>
  <si>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</si>
  <si>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</si>
  <si>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</si>
  <si>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</si>
  <si>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</si>
  <si>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</si>
  <si>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</si>
  <si>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</si>
  <si>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</si>
  <si>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</si>
  <si>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</si>
  <si>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</si>
  <si>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</si>
  <si>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</si>
  <si>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</si>
  <si>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</si>
  <si>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</si>
  <si>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</si>
  <si>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</si>
  <si>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</si>
  <si>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</si>
  <si>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</si>
  <si>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</si>
  <si>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</si>
  <si>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</si>
  <si>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</si>
  <si>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</si>
  <si>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</si>
  <si>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</si>
  <si>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</si>
  <si>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</si>
  <si>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</si>
  <si>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</si>
  <si>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</si>
  <si>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</si>
  <si>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</si>
  <si>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</si>
  <si>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</si>
  <si>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</si>
  <si>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</si>
  <si>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</si>
  <si>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</si>
  <si>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</si>
  <si>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</si>
  <si>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</si>
  <si>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</si>
  <si>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</si>
  <si>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</si>
  <si>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</si>
  <si>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</si>
  <si>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</si>
  <si>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</si>
  <si>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</si>
  <si>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</si>
  <si>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</si>
  <si>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</si>
  <si>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</si>
  <si>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</si>
  <si>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</si>
  <si>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</si>
  <si>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</si>
  <si>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</si>
  <si>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</si>
  <si>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</si>
  <si>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</si>
  <si>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</si>
  <si>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</si>
  <si>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</si>
  <si>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</si>
  <si>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</si>
  <si>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</si>
  <si>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</si>
  <si>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</si>
  <si>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</si>
  <si>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</si>
  <si>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</si>
  <si>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</si>
  <si>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</si>
  <si>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</si>
  <si>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</si>
  <si>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</si>
  <si>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</si>
  <si>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</si>
  <si>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</si>
  <si>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</si>
  <si>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</si>
  <si>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</si>
  <si>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</si>
  <si>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</si>
  <si>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</si>
  <si>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</si>
  <si>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</si>
  <si>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</si>
  <si>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</si>
  <si>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</si>
  <si>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</si>
  <si>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</si>
  <si>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</si>
  <si>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</si>
  <si>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</si>
  <si>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</si>
  <si>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</si>
  <si>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</si>
  <si>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</si>
  <si>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</si>
  <si>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</si>
  <si>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</si>
  <si>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</si>
  <si>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</si>
  <si>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</si>
  <si>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</si>
  <si>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</si>
  <si>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</si>
  <si>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</si>
  <si>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</si>
  <si>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</si>
  <si>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</si>
  <si>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</si>
  <si>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</si>
  <si>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</si>
  <si>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</si>
  <si>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</si>
  <si>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</si>
  <si>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</si>
  <si>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</si>
  <si>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</si>
  <si>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</si>
  <si>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</si>
  <si>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</si>
  <si>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</si>
  <si>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</si>
  <si>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</si>
  <si>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</si>
  <si>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</si>
  <si>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</si>
  <si>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</si>
  <si>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</si>
  <si>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</si>
  <si>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</si>
  <si>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</si>
  <si>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</si>
  <si>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</si>
  <si>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</si>
  <si>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</si>
  <si>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</si>
  <si>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</si>
  <si>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</si>
  <si>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</si>
  <si>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</si>
  <si>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</si>
  <si>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</si>
  <si>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</si>
  <si>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</si>
  <si>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</si>
  <si>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</si>
  <si>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</si>
  <si>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</si>
  <si>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</si>
  <si>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</si>
  <si>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</si>
  <si>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</si>
  <si>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</si>
  <si>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</si>
  <si>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</si>
  <si>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</si>
  <si>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</si>
  <si>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</si>
  <si>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</si>
  <si>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</si>
  <si>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</si>
  <si>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</si>
  <si>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</si>
  <si>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</si>
  <si>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</si>
  <si>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</si>
  <si>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</si>
  <si>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</si>
  <si>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</si>
  <si>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</si>
  <si>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</si>
  <si>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</si>
  <si>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</si>
  <si>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</si>
  <si>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</si>
  <si>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</si>
  <si>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</si>
  <si>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</si>
  <si>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</si>
  <si>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</si>
  <si>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</si>
  <si>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</si>
  <si>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</si>
  <si>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</si>
  <si>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</si>
  <si>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</si>
  <si>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</si>
  <si>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</si>
  <si>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</si>
  <si>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</si>
  <si>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</si>
  <si>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</si>
  <si>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</si>
  <si>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</si>
  <si>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</si>
  <si>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</si>
  <si>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</si>
  <si>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</si>
  <si>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</si>
  <si>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</si>
  <si>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</si>
  <si>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</si>
  <si>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</si>
  <si>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</si>
  <si>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</si>
  <si>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</si>
  <si>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</si>
  <si>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</si>
  <si>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</si>
  <si>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</si>
  <si>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</si>
  <si>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</si>
  <si>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</si>
  <si>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</si>
  <si>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</si>
  <si>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</si>
  <si>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</si>
  <si>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</si>
  <si>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</si>
  <si>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</si>
  <si>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</si>
  <si>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</si>
  <si>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</si>
  <si>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</si>
  <si>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</si>
  <si>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</si>
  <si>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</si>
  <si>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</si>
  <si>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</si>
  <si>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</si>
  <si>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</si>
  <si>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</si>
  <si>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</si>
  <si>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</si>
  <si>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</si>
  <si>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</si>
  <si>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</si>
  <si>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</si>
  <si>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</si>
  <si>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</si>
  <si>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</si>
  <si>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</si>
  <si>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</si>
  <si>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</si>
  <si>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</si>
  <si>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</si>
  <si>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</si>
  <si>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</si>
  <si>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</si>
  <si>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</si>
  <si>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</si>
  <si>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</si>
  <si>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</si>
  <si>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</si>
  <si>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</si>
  <si>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</si>
  <si>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</si>
  <si>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</si>
  <si>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</si>
  <si>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</si>
  <si>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</si>
  <si>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</si>
  <si>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</si>
  <si>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</si>
  <si>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</si>
  <si>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</si>
  <si>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</si>
  <si>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</si>
  <si>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</si>
  <si>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</si>
  <si>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</si>
  <si>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</si>
  <si>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</si>
  <si>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</si>
  <si>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</si>
  <si>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</si>
  <si>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</si>
  <si>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</si>
  <si>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</si>
  <si>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</si>
  <si>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</si>
  <si>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</si>
  <si>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</si>
  <si>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</si>
  <si>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</si>
  <si>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</si>
  <si>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</si>
  <si>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</si>
  <si>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</si>
  <si>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</si>
  <si>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</si>
  <si>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</si>
  <si>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</si>
  <si>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</si>
  <si>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</si>
  <si>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</si>
  <si>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</si>
  <si>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</si>
  <si>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</si>
  <si>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</si>
  <si>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</si>
  <si>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</si>
  <si>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</si>
  <si>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</si>
  <si>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</si>
  <si>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</si>
  <si>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</si>
  <si>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</si>
  <si>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</si>
  <si>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</si>
  <si>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</si>
  <si>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</si>
  <si>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</si>
  <si>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</si>
  <si>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</si>
  <si>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</si>
  <si>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</si>
  <si>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</si>
  <si>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</si>
  <si>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</si>
  <si>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</si>
  <si>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</si>
  <si>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</si>
  <si>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</si>
  <si>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</si>
  <si>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</si>
  <si>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</si>
  <si>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</si>
  <si>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</si>
  <si>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</si>
  <si>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</si>
  <si>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</si>
  <si>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</si>
  <si>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</si>
  <si>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</si>
  <si>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</si>
  <si>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</si>
  <si>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</si>
  <si>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</si>
  <si>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</si>
  <si>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</si>
  <si>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</si>
  <si>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</si>
  <si>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</si>
  <si>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</si>
  <si>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</si>
  <si>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</si>
  <si>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</si>
  <si>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</si>
  <si>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</si>
  <si>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</si>
  <si>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</si>
  <si>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</si>
  <si>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</si>
  <si>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</si>
  <si>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</si>
  <si>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</si>
  <si>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</si>
  <si>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</si>
  <si>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</si>
  <si>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</si>
  <si>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</si>
  <si>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</si>
  <si>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</si>
  <si>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</si>
  <si>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</si>
  <si>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</si>
  <si>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</si>
  <si>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</si>
  <si>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</si>
  <si>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</si>
  <si>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</si>
  <si>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</si>
  <si>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</si>
  <si>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</si>
  <si>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</si>
  <si>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</si>
  <si>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</si>
  <si>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</si>
  <si>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</si>
  <si>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</si>
  <si>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</si>
  <si>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</si>
  <si>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</si>
  <si>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</si>
  <si>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</si>
  <si>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</si>
  <si>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</si>
  <si>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</si>
  <si>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</si>
  <si>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</si>
  <si>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</si>
  <si>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</si>
  <si>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</si>
  <si>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</si>
  <si>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</si>
  <si>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</si>
  <si>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</si>
  <si>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</si>
  <si>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</si>
  <si>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</si>
  <si>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</si>
  <si>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</si>
  <si>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</si>
  <si>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</si>
  <si>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</si>
  <si>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</si>
  <si>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</si>
  <si>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</si>
  <si>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</si>
  <si>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</si>
  <si>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</si>
  <si>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</si>
  <si>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</si>
  <si>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</si>
  <si>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</si>
  <si>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</si>
  <si>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</si>
  <si>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</si>
  <si>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</si>
  <si>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</si>
  <si>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</si>
  <si>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</si>
  <si>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</si>
  <si>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</si>
  <si>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</si>
  <si>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</si>
  <si>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</si>
  <si>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</si>
  <si>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</si>
  <si>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</si>
  <si>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</si>
  <si>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</si>
  <si>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</si>
  <si>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</si>
  <si>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</si>
  <si>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</si>
  <si>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</si>
  <si>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</si>
  <si>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</si>
  <si>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</si>
  <si>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</si>
  <si>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</si>
  <si>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</si>
  <si>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</si>
  <si>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</si>
  <si>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</si>
  <si>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</si>
  <si>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</si>
  <si>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</si>
  <si>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</si>
  <si>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</si>
  <si>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</si>
  <si>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</si>
  <si>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</si>
  <si>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</si>
  <si>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</si>
  <si>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</si>
  <si>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</si>
  <si>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</si>
  <si>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</si>
  <si>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</si>
  <si>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</si>
  <si>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</si>
  <si>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</si>
  <si>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</si>
  <si>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</si>
  <si>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</si>
  <si>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</si>
  <si>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</si>
  <si>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</si>
  <si>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</si>
  <si>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</si>
  <si>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</si>
  <si>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</si>
  <si>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</si>
  <si>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</si>
  <si>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</si>
  <si>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</si>
  <si>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</si>
  <si>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</si>
  <si>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</si>
  <si>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</si>
  <si>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</si>
  <si>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</si>
  <si>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</si>
  <si>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</si>
  <si>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</si>
  <si>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</si>
  <si>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</si>
  <si>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</si>
  <si>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</si>
  <si>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</si>
  <si>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</si>
  <si>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</si>
  <si>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</si>
  <si>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</si>
  <si>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</si>
  <si>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</si>
  <si>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</si>
  <si>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</si>
  <si>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</si>
  <si>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</si>
  <si>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</si>
  <si>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</si>
  <si>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</si>
  <si>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</si>
  <si>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</si>
  <si>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</si>
  <si>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</si>
  <si>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</si>
  <si>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</si>
  <si>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</si>
  <si>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</si>
  <si>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</si>
  <si>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</si>
  <si>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</si>
  <si>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</si>
  <si>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</si>
  <si>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</si>
  <si>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</si>
  <si>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</si>
  <si>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</si>
  <si>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</si>
  <si>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</si>
  <si>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</si>
  <si>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</si>
  <si>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</si>
  <si>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</si>
  <si>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</si>
  <si>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</si>
  <si>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</si>
  <si>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</si>
  <si>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</si>
  <si>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</si>
  <si>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</si>
  <si>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</si>
  <si>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</si>
  <si>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</si>
  <si>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</si>
  <si>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</si>
  <si>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</si>
  <si>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</si>
  <si>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</si>
  <si>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</si>
  <si>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</si>
  <si>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</si>
  <si>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</si>
  <si>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</si>
  <si>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</si>
  <si>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</si>
  <si>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</si>
  <si>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</si>
  <si>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</si>
  <si>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</si>
  <si>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</si>
  <si>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</si>
  <si>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</si>
  <si>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</si>
  <si>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</si>
  <si>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</si>
  <si>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</si>
  <si>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</si>
  <si>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</si>
  <si>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</si>
  <si>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</si>
  <si>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</si>
  <si>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</si>
  <si>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</si>
  <si>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</si>
  <si>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</si>
  <si>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</si>
  <si>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</si>
  <si>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</si>
  <si>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</si>
  <si>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</si>
  <si>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</si>
  <si>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</si>
  <si>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</si>
  <si>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</si>
  <si>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</si>
  <si>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</si>
  <si>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</si>
  <si>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</si>
  <si>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</si>
  <si>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</si>
  <si>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</si>
  <si>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</si>
  <si>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</si>
  <si>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</si>
  <si>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</si>
  <si>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</si>
  <si>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</si>
  <si>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</si>
  <si>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</si>
  <si>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</si>
  <si>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</si>
  <si>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</si>
  <si>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</si>
  <si>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</si>
  <si>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</si>
  <si>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</si>
  <si>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</si>
  <si>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</si>
  <si>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</si>
  <si>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</si>
  <si>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</si>
  <si>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</si>
  <si>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</si>
  <si>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</si>
  <si>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</si>
  <si>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</si>
  <si>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</si>
  <si>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</si>
  <si>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</si>
  <si>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</si>
  <si>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</si>
  <si>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</si>
  <si>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</si>
  <si>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</si>
  <si>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</si>
  <si>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</si>
  <si>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</si>
  <si>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</si>
  <si>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</si>
  <si>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</si>
  <si>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</si>
  <si>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</si>
  <si>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</si>
  <si>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</si>
  <si>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</si>
  <si>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</si>
  <si>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</si>
  <si>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</si>
  <si>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</si>
  <si>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</si>
  <si>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</si>
  <si>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</si>
  <si>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</si>
  <si>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</si>
  <si>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</si>
  <si>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</si>
  <si>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</si>
  <si>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</si>
  <si>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</si>
  <si>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</si>
  <si>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</si>
  <si>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</si>
  <si>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</si>
  <si>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</si>
  <si>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</si>
  <si>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</si>
  <si>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</si>
  <si>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</si>
  <si>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</si>
  <si>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</si>
  <si>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</si>
  <si>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</si>
  <si>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</si>
  <si>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</si>
  <si>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</si>
  <si>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</si>
  <si>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</si>
  <si>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</si>
  <si>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</si>
  <si>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</si>
  <si>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</si>
  <si>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</si>
  <si>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</si>
  <si>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</si>
  <si>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</si>
  <si>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</si>
  <si>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</si>
  <si>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</si>
  <si>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</si>
  <si>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</si>
  <si>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</si>
  <si>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</si>
  <si>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</si>
  <si>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</si>
  <si>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</si>
  <si>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</si>
  <si>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</si>
  <si>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</si>
  <si>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</si>
  <si>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</si>
  <si>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</si>
  <si>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</si>
  <si>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</si>
  <si>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</si>
  <si>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</si>
  <si>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</si>
  <si>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</si>
  <si>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</si>
  <si>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</si>
  <si>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</si>
  <si>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</si>
  <si>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</si>
  <si>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</si>
  <si>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</si>
  <si>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</si>
  <si>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</si>
  <si>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</si>
  <si>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</si>
  <si>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</si>
  <si>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</si>
  <si>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</si>
  <si>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</si>
  <si>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</si>
  <si>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</si>
  <si>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</si>
  <si>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</si>
  <si>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</si>
  <si>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</si>
  <si>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</si>
  <si>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</si>
  <si>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</si>
  <si>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</si>
  <si>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</si>
  <si>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</si>
  <si>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</si>
  <si>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</si>
  <si>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</si>
  <si>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</si>
  <si>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</si>
  <si>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</si>
  <si>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</si>
  <si>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</si>
  <si>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</si>
  <si>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</si>
  <si>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</si>
  <si>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</si>
  <si>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</si>
  <si>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</si>
  <si>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</si>
  <si>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</si>
  <si>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</si>
  <si>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</si>
  <si>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</si>
  <si>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</si>
  <si>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</si>
  <si>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</si>
  <si>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</si>
  <si>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</si>
  <si>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</si>
  <si>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</si>
  <si>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</si>
  <si>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</si>
  <si>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</si>
  <si>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</si>
  <si>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</si>
  <si>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</si>
  <si>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</si>
  <si>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</si>
  <si>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</si>
  <si>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</si>
  <si>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</si>
  <si>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</si>
  <si>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</si>
  <si>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</si>
  <si>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</si>
  <si>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</si>
  <si>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</si>
  <si>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</si>
  <si>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</si>
  <si>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</si>
  <si>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</si>
  <si>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</si>
  <si>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</si>
  <si>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</si>
  <si>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</si>
  <si>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</si>
  <si>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</si>
  <si>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</si>
  <si>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</si>
  <si>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</si>
  <si>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</si>
  <si>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</si>
  <si>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</si>
  <si>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</si>
  <si>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</si>
  <si>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</si>
  <si>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</si>
  <si>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</si>
  <si>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</si>
  <si>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</si>
  <si>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</si>
  <si>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</si>
  <si>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</si>
  <si>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</si>
  <si>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</si>
  <si>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</si>
  <si>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</si>
  <si>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</si>
  <si>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</si>
  <si>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</si>
  <si>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</si>
  <si>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</si>
  <si>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</si>
  <si>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</si>
  <si>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</si>
  <si>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</si>
  <si>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</si>
  <si>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</si>
  <si>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</si>
  <si>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</si>
  <si>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</si>
  <si>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</si>
  <si>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</si>
  <si>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</si>
  <si>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</si>
  <si>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</si>
  <si>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</si>
  <si>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</si>
  <si>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</si>
  <si>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</si>
  <si>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</si>
  <si>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</si>
  <si>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</si>
  <si>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</si>
  <si>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</si>
  <si>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</si>
  <si>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</si>
  <si>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</si>
  <si>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</si>
  <si>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</si>
  <si>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</si>
  <si>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</si>
  <si>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</si>
  <si>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</si>
  <si>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</si>
  <si>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</si>
  <si>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</si>
  <si>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</si>
  <si>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</si>
  <si>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</si>
  <si>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</si>
  <si>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</si>
  <si>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</si>
  <si>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</si>
  <si>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</si>
  <si>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</si>
  <si>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</si>
  <si>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</si>
  <si>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</si>
  <si>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</si>
  <si>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</si>
  <si>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</si>
  <si>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</si>
  <si>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</si>
  <si>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</si>
  <si>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</si>
  <si>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</si>
  <si>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</si>
  <si>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</si>
  <si>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</si>
  <si>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</si>
  <si>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</si>
  <si>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</si>
  <si>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</si>
  <si>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</si>
  <si>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</si>
  <si>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</si>
  <si>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</si>
  <si>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</si>
  <si>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</si>
  <si>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</si>
  <si>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</si>
  <si>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</si>
  <si>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</si>
  <si>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</si>
  <si>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</si>
  <si>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</si>
  <si>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</si>
  <si>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</si>
  <si>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</si>
  <si>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</si>
  <si>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</si>
  <si>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</si>
  <si>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</si>
  <si>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</si>
  <si>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</si>
  <si>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</si>
  <si>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</si>
  <si>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</si>
  <si>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</si>
  <si>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</si>
  <si>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</si>
  <si>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</si>
  <si>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</si>
  <si>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</si>
  <si>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</si>
  <si>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</si>
  <si>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</si>
  <si>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</si>
  <si>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</si>
  <si>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</si>
  <si>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</si>
  <si>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</si>
  <si>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</si>
  <si>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</si>
  <si>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</si>
  <si>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</si>
  <si>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</si>
  <si>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</si>
  <si>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</si>
  <si>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</si>
  <si>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</si>
  <si>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</si>
  <si>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</si>
  <si>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</si>
  <si>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</si>
  <si>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</si>
  <si>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</si>
  <si>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</si>
  <si>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</si>
  <si>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</si>
  <si>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</si>
  <si>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</si>
  <si>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</si>
  <si>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</si>
  <si>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</si>
  <si>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</si>
  <si>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</si>
  <si>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</si>
  <si>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</si>
  <si>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</si>
  <si>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</si>
  <si>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</si>
  <si>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</si>
  <si>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</si>
  <si>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</si>
  <si>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</si>
  <si>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</si>
  <si>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</si>
  <si>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</si>
  <si>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</si>
  <si>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</si>
  <si>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</si>
  <si>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</si>
  <si>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</si>
  <si>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</si>
  <si>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</si>
  <si>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</si>
  <si>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</si>
  <si>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</si>
  <si>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</si>
  <si>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</si>
  <si>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</si>
  <si>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</si>
  <si>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</si>
  <si>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</si>
  <si>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</si>
  <si>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</si>
  <si>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</si>
  <si>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</si>
  <si>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</si>
  <si>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</si>
  <si>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</si>
  <si>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</si>
  <si>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</si>
  <si>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</si>
  <si>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</si>
  <si>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</si>
  <si>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</si>
  <si>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</si>
  <si>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</si>
  <si>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</si>
  <si>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</si>
  <si>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</si>
  <si>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</si>
  <si>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</si>
  <si>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</si>
  <si>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</si>
  <si>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</si>
  <si>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</si>
  <si>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</si>
  <si>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</si>
  <si>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</si>
  <si>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</si>
  <si>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</si>
  <si>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</si>
  <si>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</si>
  <si>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</si>
  <si>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</si>
  <si>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</si>
  <si>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</si>
  <si>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</si>
  <si>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</si>
  <si>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</si>
  <si>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</si>
  <si>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</si>
  <si>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</si>
  <si>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</si>
  <si>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</si>
  <si>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</si>
  <si>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</si>
  <si>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</si>
  <si>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</si>
  <si>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</si>
  <si>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</si>
  <si>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</si>
  <si>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</si>
  <si>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</si>
  <si>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</si>
  <si>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</si>
  <si>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</si>
  <si>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</si>
  <si>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</si>
  <si>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</si>
  <si>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</si>
  <si>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</si>
  <si>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</si>
  <si>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</si>
  <si>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</si>
  <si>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</si>
  <si>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</si>
  <si>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</si>
  <si>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</si>
  <si>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</si>
  <si>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</si>
  <si>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</si>
  <si>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</si>
  <si>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</si>
  <si>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</si>
  <si>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</si>
  <si>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</si>
  <si>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</si>
  <si>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</si>
  <si>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</si>
  <si>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</si>
  <si>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</si>
  <si>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</si>
  <si>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</si>
  <si>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</si>
  <si>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</si>
  <si>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</si>
  <si>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</si>
  <si>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</si>
  <si>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</si>
  <si>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</si>
  <si>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</si>
  <si>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</si>
  <si>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</si>
  <si>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</si>
  <si>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</si>
  <si>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</si>
  <si>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</si>
  <si>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</si>
  <si>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</si>
  <si>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</si>
  <si>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</si>
  <si>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</si>
  <si>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</si>
  <si>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</si>
  <si>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</si>
  <si>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</si>
  <si>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</si>
  <si>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</si>
  <si>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</si>
  <si>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</si>
  <si>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</si>
  <si>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</si>
  <si>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</si>
  <si>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</si>
  <si>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</si>
  <si>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</si>
  <si>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</si>
  <si>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</si>
  <si>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</si>
  <si>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</si>
  <si>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</si>
  <si>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</si>
  <si>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</si>
  <si>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</si>
  <si>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</si>
  <si>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</si>
  <si>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</si>
  <si>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</si>
  <si>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</si>
  <si>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</si>
  <si>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</si>
  <si>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</si>
  <si>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</si>
  <si>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</si>
  <si>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</si>
  <si>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</si>
  <si>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</si>
  <si>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</si>
  <si>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</si>
  <si>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</si>
  <si>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</si>
  <si>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</si>
  <si>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</si>
  <si>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</si>
  <si>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</si>
  <si>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</si>
  <si>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</si>
  <si>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</si>
  <si>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</si>
  <si>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</si>
  <si>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</si>
  <si>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</si>
  <si>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</si>
  <si>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</si>
  <si>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</si>
  <si>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</si>
  <si>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</si>
  <si>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</si>
  <si>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</si>
  <si>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</si>
  <si>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</si>
  <si>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</si>
  <si>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</si>
  <si>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</si>
  <si>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</si>
  <si>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</si>
  <si>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</si>
  <si>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</si>
  <si>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</si>
  <si>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</si>
  <si>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</si>
  <si>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</si>
  <si>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</si>
  <si>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</si>
  <si>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</si>
  <si>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</si>
  <si>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</si>
  <si>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</si>
  <si>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</si>
  <si>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</si>
  <si>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</si>
  <si>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</si>
  <si>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</si>
  <si>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</si>
  <si>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</si>
  <si>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</si>
  <si>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</si>
  <si>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</si>
  <si>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</si>
  <si>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</si>
  <si>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</si>
  <si>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</si>
  <si>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</si>
  <si>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</si>
  <si>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</si>
  <si>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</si>
  <si>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</si>
  <si>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</si>
  <si>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</si>
  <si>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</si>
  <si>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</si>
  <si>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</si>
  <si>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</si>
  <si>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</si>
  <si>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</si>
  <si>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</si>
  <si>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</si>
  <si>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</si>
  <si>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</si>
  <si>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</si>
  <si>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</si>
  <si>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</si>
  <si>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</si>
  <si>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</si>
  <si>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</si>
  <si>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</si>
  <si>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</si>
  <si>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</si>
  <si>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</si>
  <si>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</si>
  <si>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</si>
  <si>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</si>
  <si>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</si>
  <si>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</si>
  <si>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</si>
  <si>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</si>
  <si>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</si>
  <si>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</si>
  <si>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</si>
  <si>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</si>
  <si>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</si>
  <si>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</si>
  <si>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</si>
  <si>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</si>
  <si>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</si>
  <si>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</si>
  <si>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</si>
  <si>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</si>
  <si>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</si>
  <si>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</si>
  <si>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</si>
  <si>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</si>
  <si>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</si>
  <si>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</si>
  <si>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</si>
  <si>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</si>
  <si>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</si>
  <si>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</si>
  <si>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</si>
  <si>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</si>
  <si>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</si>
  <si>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</si>
  <si>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</si>
  <si>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</si>
  <si>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</si>
  <si>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</si>
  <si>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</si>
  <si>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</si>
  <si>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</si>
  <si>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</si>
  <si>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</si>
  <si>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</si>
  <si>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</si>
  <si>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</si>
  <si>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</si>
  <si>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</si>
  <si>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</si>
  <si>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</si>
  <si>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</si>
  <si>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</si>
  <si>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</si>
  <si>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</si>
  <si>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</si>
  <si>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</si>
  <si>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</si>
  <si>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</si>
  <si>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</si>
  <si>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</si>
  <si>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</si>
  <si>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</si>
  <si>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</si>
  <si>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</si>
  <si>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</si>
  <si>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</si>
  <si>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</si>
  <si>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</si>
  <si>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</si>
  <si>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</si>
  <si>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</si>
  <si>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</si>
  <si>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</si>
  <si>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</si>
  <si>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</si>
  <si>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</si>
  <si>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</si>
  <si>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</si>
  <si>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</si>
  <si>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</si>
  <si>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</si>
  <si>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</si>
  <si>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</si>
  <si>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</si>
  <si>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</si>
  <si>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</si>
  <si>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</si>
  <si>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</si>
  <si>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</si>
  <si>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</si>
  <si>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</si>
  <si>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</si>
  <si>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</si>
  <si>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</si>
  <si>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</si>
  <si>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</si>
  <si>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</si>
  <si>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</si>
  <si>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</si>
  <si>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</si>
  <si>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</si>
  <si>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</si>
  <si>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</si>
  <si>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</si>
  <si>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</si>
  <si>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</si>
  <si>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</si>
  <si>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</si>
  <si>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</si>
  <si>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</si>
  <si>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</si>
  <si>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</si>
  <si>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</si>
  <si>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</si>
  <si>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</si>
  <si>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</si>
  <si>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</si>
  <si>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</si>
  <si>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</si>
  <si>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</si>
  <si>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</si>
  <si>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</si>
  <si>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</si>
  <si>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</si>
  <si>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</si>
  <si>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</si>
  <si>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</si>
  <si>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</si>
  <si>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</si>
  <si>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</si>
  <si>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</si>
  <si>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</si>
  <si>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</si>
  <si>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</si>
  <si>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</si>
  <si>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</si>
  <si>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</si>
  <si>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</si>
  <si>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</si>
  <si>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</si>
  <si>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</si>
  <si>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</si>
  <si>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</si>
  <si>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</si>
  <si>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</si>
  <si>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</si>
  <si>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</si>
  <si>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</si>
  <si>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</si>
  <si>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</si>
  <si>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</si>
  <si>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</si>
  <si>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</si>
  <si>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</si>
  <si>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</si>
  <si>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</si>
  <si>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</si>
  <si>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</si>
  <si>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</si>
  <si>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</si>
  <si>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</si>
  <si>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</si>
  <si>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</si>
  <si>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</si>
  <si>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</si>
  <si>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</si>
  <si>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</si>
  <si>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</si>
  <si>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</si>
  <si>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</si>
  <si>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</si>
  <si>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</si>
  <si>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</si>
  <si>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</si>
  <si>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</si>
  <si>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</si>
  <si>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</si>
  <si>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</si>
  <si>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</si>
  <si>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</si>
  <si>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</si>
  <si>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</si>
  <si>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</si>
  <si>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</si>
  <si>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</si>
  <si>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</si>
  <si>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</si>
  <si>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</si>
  <si>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</si>
  <si>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</si>
  <si>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</si>
  <si>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</si>
  <si>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</si>
  <si>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</si>
  <si>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</si>
  <si>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</si>
  <si>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</si>
  <si>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</si>
  <si>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</si>
  <si>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</si>
  <si>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</si>
  <si>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</si>
  <si>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</si>
  <si>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</si>
  <si>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</si>
  <si>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</si>
  <si>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</si>
  <si>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</si>
  <si>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</si>
  <si>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</si>
  <si>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</si>
  <si>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</si>
  <si>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</si>
  <si>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</si>
  <si>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</si>
  <si>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</si>
  <si>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</si>
  <si>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</si>
  <si>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</si>
  <si>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</si>
  <si>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</si>
  <si>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</si>
  <si>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</si>
  <si>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</si>
  <si>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</si>
  <si>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</si>
  <si>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</si>
  <si>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</si>
  <si>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</si>
  <si>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</si>
  <si>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</si>
  <si>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</si>
  <si>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</si>
  <si>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</si>
  <si>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</si>
  <si>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</si>
  <si>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</si>
  <si>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</si>
  <si>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</si>
  <si>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</si>
  <si>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</si>
  <si>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</si>
  <si>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</si>
  <si>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</si>
  <si>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</si>
  <si>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</si>
  <si>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</si>
  <si>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</si>
  <si>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</si>
  <si>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</si>
  <si>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</si>
  <si>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</si>
  <si>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</si>
  <si>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</si>
  <si>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</si>
  <si>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</si>
  <si>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</si>
  <si>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</si>
  <si>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</si>
  <si>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</si>
  <si>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</si>
  <si>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</si>
  <si>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</si>
  <si>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</si>
  <si>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</si>
  <si>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</si>
  <si>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</si>
  <si>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</si>
  <si>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</si>
  <si>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</si>
  <si>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</si>
  <si>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</si>
  <si>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</si>
  <si>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</si>
  <si>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</si>
  <si>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</si>
  <si>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</si>
  <si>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</si>
  <si>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</si>
  <si>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</si>
  <si>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</si>
  <si>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</si>
  <si>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</si>
  <si>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</si>
  <si>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</si>
  <si>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</si>
  <si>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</si>
  <si>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</si>
  <si>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</si>
  <si>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</si>
  <si>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</si>
  <si>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</si>
  <si>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</si>
  <si>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</si>
  <si>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</si>
  <si>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</si>
  <si>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</si>
  <si>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</si>
  <si>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</si>
  <si>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</si>
  <si>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</si>
  <si>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</si>
  <si>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</si>
  <si>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</si>
  <si>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</si>
  <si>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</si>
  <si>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</si>
  <si>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</si>
  <si>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</si>
  <si>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</si>
  <si>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</si>
  <si>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</si>
  <si>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</si>
  <si>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</si>
  <si>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</si>
  <si>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</si>
  <si>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</si>
  <si>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</si>
  <si>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</si>
  <si>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</si>
  <si>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</si>
  <si>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</si>
  <si>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</si>
  <si>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</si>
  <si>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</si>
  <si>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</si>
  <si>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</si>
  <si>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</si>
  <si>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</si>
  <si>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</si>
  <si>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</si>
  <si>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</si>
  <si>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</si>
  <si>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</si>
  <si>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</si>
  <si>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</si>
  <si>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</si>
  <si>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</si>
  <si>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</si>
  <si>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</si>
  <si>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</si>
  <si>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</si>
  <si>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</si>
  <si>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</si>
  <si>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</si>
  <si>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</si>
  <si>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</si>
  <si>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</si>
  <si>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</si>
  <si>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</si>
  <si>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</si>
  <si>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</si>
  <si>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</si>
  <si>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</si>
  <si>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</si>
  <si>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</si>
  <si>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</si>
  <si>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</si>
  <si>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</si>
  <si>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</si>
  <si>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</si>
  <si>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</si>
  <si>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</si>
  <si>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</si>
  <si>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</si>
  <si>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</si>
  <si>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</si>
  <si>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</si>
  <si>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</si>
  <si>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</si>
  <si>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</si>
  <si>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</si>
  <si>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</si>
  <si>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</si>
  <si>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</si>
  <si>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</si>
  <si>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</si>
  <si>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</si>
  <si>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</si>
  <si>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</si>
  <si>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</si>
  <si>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</si>
  <si>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</si>
  <si>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</si>
  <si>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</si>
  <si>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</si>
  <si>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</si>
  <si>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</si>
  <si>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</si>
  <si>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</si>
  <si>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</si>
  <si>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</si>
  <si>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</si>
  <si>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</si>
  <si>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</si>
  <si>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</si>
  <si>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</si>
  <si>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</si>
  <si>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</si>
  <si>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</si>
  <si>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</si>
  <si>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</si>
  <si>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</si>
  <si>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</si>
  <si>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</si>
  <si>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</si>
  <si>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</si>
  <si>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</si>
  <si>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</si>
  <si>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</si>
  <si>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</si>
  <si>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</si>
  <si>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</si>
  <si>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</si>
  <si>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</si>
  <si>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</si>
  <si>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</si>
  <si>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</si>
  <si>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</si>
  <si>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</si>
  <si>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</si>
  <si>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</si>
  <si>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</si>
  <si>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</si>
  <si>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</si>
  <si>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</si>
  <si>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</si>
  <si>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</si>
  <si>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</si>
  <si>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</si>
  <si>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</si>
  <si>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</si>
  <si>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</si>
  <si>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</si>
  <si>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</si>
  <si>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</si>
  <si>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</si>
  <si>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</si>
  <si>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</si>
  <si>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</si>
  <si>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</si>
  <si>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</si>
  <si>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</si>
  <si>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</si>
  <si>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</si>
  <si>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</si>
  <si>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</si>
  <si>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</si>
  <si>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</si>
  <si>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</si>
  <si>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</si>
  <si>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</si>
  <si>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</si>
  <si>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</si>
  <si>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</si>
  <si>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</si>
  <si>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</si>
  <si>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</si>
  <si>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</si>
  <si>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</si>
  <si>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</si>
  <si>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</si>
  <si>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</si>
  <si>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</si>
  <si>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</si>
  <si>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</si>
  <si>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</si>
  <si>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</si>
  <si>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</si>
  <si>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</si>
  <si>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</si>
  <si>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</si>
  <si>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</si>
  <si>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</si>
  <si>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</si>
  <si>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</si>
  <si>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</si>
  <si>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</si>
  <si>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</si>
  <si>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</si>
  <si>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</si>
  <si>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</si>
  <si>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</si>
  <si>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</si>
  <si>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</si>
  <si>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</si>
  <si>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</si>
  <si>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</si>
  <si>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</si>
  <si>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</si>
  <si>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</si>
  <si>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</si>
  <si>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</si>
  <si>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</si>
  <si>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</si>
  <si>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</si>
  <si>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</si>
  <si>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</si>
  <si>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</si>
  <si>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</si>
  <si>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</si>
  <si>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</si>
  <si>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</si>
  <si>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</si>
  <si>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</si>
  <si>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</si>
  <si>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</si>
  <si>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</si>
  <si>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</si>
  <si>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</si>
  <si>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</si>
  <si>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</si>
  <si>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</si>
  <si>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</si>
  <si>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</si>
  <si>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</si>
  <si>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</si>
  <si>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</si>
  <si>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</si>
  <si>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</si>
  <si>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</si>
  <si>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</si>
  <si>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</si>
  <si>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</si>
  <si>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</si>
  <si>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</si>
  <si>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</si>
  <si>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</si>
  <si>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</si>
  <si>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</si>
  <si>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</si>
  <si>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</si>
  <si>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</si>
  <si>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</si>
  <si>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</si>
  <si>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</si>
  <si>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</si>
  <si>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</si>
  <si>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</si>
  <si>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</si>
  <si>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</si>
  <si>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</si>
  <si>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</si>
  <si>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</si>
  <si>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</si>
  <si>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</si>
  <si>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</si>
  <si>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</si>
  <si>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</si>
  <si>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</si>
  <si>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</si>
  <si>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</si>
  <si>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</si>
  <si>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</si>
  <si>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</si>
  <si>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</si>
  <si>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</si>
  <si>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</si>
  <si>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</si>
  <si>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</si>
  <si>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</si>
  <si>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</si>
  <si>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</si>
  <si>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</si>
  <si>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</si>
  <si>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</si>
  <si>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</si>
  <si>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</si>
  <si>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</si>
  <si>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</si>
  <si>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</si>
  <si>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</si>
  <si>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</si>
  <si>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</si>
  <si>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</si>
  <si>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</si>
  <si>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</si>
  <si>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</si>
  <si>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</si>
  <si>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</si>
  <si>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</si>
  <si>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</si>
  <si>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</si>
  <si>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</si>
  <si>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</si>
  <si>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</si>
  <si>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</si>
  <si>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</si>
  <si>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</si>
  <si>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</si>
  <si>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</si>
  <si>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</si>
  <si>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</si>
  <si>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</si>
  <si>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</si>
  <si>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</si>
  <si>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</si>
  <si>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</si>
  <si>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</si>
  <si>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</si>
  <si>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</si>
  <si>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</si>
  <si>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</si>
  <si>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</si>
  <si>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</si>
  <si>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</si>
  <si>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</si>
  <si>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</si>
  <si>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</si>
  <si>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</si>
  <si>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</si>
  <si>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</si>
  <si>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</si>
  <si>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</si>
  <si>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</si>
  <si>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</si>
  <si>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</si>
  <si>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</si>
  <si>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</si>
  <si>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</si>
  <si>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</si>
  <si>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</si>
  <si>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</si>
  <si>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</si>
  <si>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</si>
  <si>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</si>
  <si>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</si>
  <si>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</si>
  <si>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</si>
  <si>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</si>
  <si>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</si>
  <si>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</si>
  <si>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</si>
  <si>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</si>
  <si>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</si>
  <si>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</si>
  <si>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</si>
  <si>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</si>
  <si>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</si>
  <si>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</si>
  <si>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</si>
  <si>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</si>
  <si>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</si>
  <si>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</si>
  <si>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</si>
  <si>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</si>
  <si>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</si>
  <si>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</si>
  <si>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</si>
  <si>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</si>
  <si>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</si>
  <si>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</si>
  <si>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</si>
  <si>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</si>
  <si>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</si>
  <si>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</si>
  <si>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</si>
  <si>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</si>
  <si>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</si>
  <si>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</si>
  <si>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</si>
  <si>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</si>
  <si>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</si>
  <si>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</si>
  <si>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</si>
  <si>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</si>
  <si>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</si>
  <si>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</si>
  <si>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</si>
  <si>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</si>
  <si>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</si>
  <si>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</si>
  <si>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</si>
  <si>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</si>
  <si>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</si>
  <si>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</si>
  <si>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</si>
  <si>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</si>
  <si>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</si>
  <si>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</si>
  <si>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</si>
  <si>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</si>
  <si>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</si>
  <si>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</si>
  <si>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</si>
  <si>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</si>
  <si>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</si>
  <si>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</si>
  <si>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</si>
  <si>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</si>
  <si>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</si>
  <si>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</si>
  <si>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</si>
  <si>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</si>
  <si>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</si>
  <si>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</si>
  <si>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</si>
  <si>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</si>
  <si>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</si>
  <si>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</si>
  <si>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</si>
  <si>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</si>
  <si>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</si>
  <si>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</si>
  <si>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</si>
  <si>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</si>
  <si>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</si>
  <si>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</si>
  <si>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</si>
  <si>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</si>
  <si>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</si>
  <si>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</si>
  <si>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</si>
  <si>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</si>
  <si>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</si>
  <si>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</si>
  <si>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</si>
  <si>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</si>
  <si>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</si>
  <si>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</si>
  <si>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</si>
  <si>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</si>
  <si>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</si>
  <si>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</si>
  <si>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</si>
  <si>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</si>
  <si>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</si>
  <si>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</si>
  <si>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</si>
  <si>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</si>
  <si>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</si>
  <si>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</si>
  <si>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</si>
  <si>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</si>
  <si>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</si>
  <si>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</si>
  <si>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</si>
  <si>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</si>
  <si>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</si>
  <si>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</si>
  <si>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</si>
  <si>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</si>
  <si>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</si>
  <si>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</si>
  <si>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</si>
  <si>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</si>
  <si>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</si>
  <si>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</si>
  <si>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</si>
  <si>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</si>
  <si>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</si>
  <si>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</si>
  <si>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</si>
  <si>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</si>
  <si>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</si>
  <si>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</si>
  <si>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</si>
  <si>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</si>
  <si>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</si>
  <si>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</si>
  <si>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</si>
  <si>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</si>
  <si>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</si>
  <si>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</si>
  <si>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</si>
  <si>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</si>
  <si>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</si>
  <si>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</si>
  <si>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</si>
  <si>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</si>
  <si>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</si>
  <si>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</si>
  <si>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</si>
  <si>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</si>
  <si>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</si>
  <si>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</si>
  <si>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</si>
  <si>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</si>
  <si>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</si>
  <si>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</si>
  <si>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</si>
  <si>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</si>
  <si>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</si>
  <si>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</si>
  <si>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</si>
  <si>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</si>
  <si>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</si>
  <si>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</si>
  <si>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</si>
  <si>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</si>
  <si>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</si>
  <si>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</si>
  <si>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</si>
  <si>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</si>
  <si>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</si>
  <si>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</si>
  <si>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</si>
  <si>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</si>
  <si>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</si>
  <si>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</si>
  <si>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</si>
  <si>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</si>
  <si>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</si>
  <si>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</si>
  <si>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</si>
  <si>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</si>
  <si>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</si>
  <si>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</si>
  <si>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</si>
  <si>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</si>
  <si>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</si>
  <si>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</si>
  <si>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</si>
  <si>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</si>
  <si>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</si>
  <si>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</si>
  <si>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</si>
  <si>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</si>
  <si>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</si>
  <si>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</si>
  <si>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</si>
  <si>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</si>
  <si>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</si>
  <si>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</si>
  <si>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</si>
  <si>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</si>
  <si>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</si>
  <si>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</si>
  <si>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</si>
  <si>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</si>
  <si>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</si>
  <si>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</si>
  <si>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</si>
  <si>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</si>
  <si>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</si>
  <si>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</si>
  <si>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</si>
  <si>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</si>
  <si>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</si>
  <si>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</si>
  <si>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</si>
  <si>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</si>
  <si>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</si>
  <si>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</si>
  <si>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</si>
  <si>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</si>
  <si>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</si>
  <si>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</si>
  <si>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</si>
  <si>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</si>
  <si>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</si>
  <si>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</si>
  <si>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</si>
  <si>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</si>
  <si>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</si>
  <si>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</si>
  <si>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</si>
  <si>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</si>
  <si>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</si>
  <si>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</si>
  <si>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</si>
  <si>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</si>
  <si>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</si>
  <si>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</si>
  <si>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</si>
  <si>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</si>
  <si>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</si>
  <si>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</si>
  <si>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</si>
  <si>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</si>
  <si>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</si>
  <si>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</si>
  <si>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</si>
  <si>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</si>
  <si>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</si>
  <si>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</si>
  <si>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</si>
  <si>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</si>
  <si>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</si>
  <si>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</si>
  <si>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</si>
  <si>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</si>
  <si>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</si>
  <si>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</si>
  <si>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</si>
  <si>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</si>
  <si>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</si>
  <si>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</si>
  <si>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</si>
  <si>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</si>
  <si>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</si>
  <si>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</si>
  <si>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</si>
  <si>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</si>
  <si>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</si>
  <si>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</si>
  <si>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</si>
  <si>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</si>
  <si>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</si>
  <si>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</si>
  <si>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</si>
  <si>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</si>
  <si>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</si>
  <si>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</si>
  <si>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</si>
  <si>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</si>
  <si>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</si>
  <si>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</si>
  <si>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</si>
  <si>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</si>
  <si>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</si>
  <si>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</si>
  <si>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</si>
  <si>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</si>
  <si>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</si>
  <si>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</si>
  <si>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</si>
  <si>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</si>
  <si>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</si>
  <si>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</si>
  <si>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</si>
  <si>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</si>
  <si>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</si>
  <si>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</si>
  <si>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</si>
  <si>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</si>
  <si>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</si>
  <si>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</si>
  <si>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</si>
  <si>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</si>
  <si>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</si>
  <si>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</si>
  <si>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</si>
  <si>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</si>
  <si>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</si>
  <si>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</si>
  <si>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</si>
  <si>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</si>
  <si>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</si>
  <si>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</si>
  <si>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</si>
  <si>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</si>
  <si>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</si>
  <si>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</si>
  <si>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</si>
  <si>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</si>
  <si>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</si>
  <si>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</si>
  <si>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</si>
  <si>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</si>
  <si>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</si>
  <si>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</si>
  <si>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</si>
  <si>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</si>
  <si>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</si>
  <si>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</si>
  <si>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</si>
  <si>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</si>
  <si>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</si>
  <si>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</si>
  <si>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</si>
  <si>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</si>
  <si>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</si>
  <si>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</si>
  <si>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</si>
  <si>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</si>
  <si>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</si>
  <si>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</si>
  <si>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</si>
  <si>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</si>
  <si>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</si>
  <si>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</si>
  <si>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</si>
  <si>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</si>
  <si>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</si>
  <si>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</si>
  <si>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</si>
  <si>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</si>
  <si>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</si>
  <si>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</si>
  <si>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</si>
  <si>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</si>
  <si>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</si>
  <si>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</si>
  <si>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</si>
  <si>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</si>
  <si>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</si>
  <si>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</si>
  <si>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</si>
  <si>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</si>
  <si>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</si>
  <si>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</si>
  <si>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</si>
  <si>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</si>
  <si>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</si>
  <si>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</si>
  <si>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</si>
  <si>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</si>
  <si>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</si>
  <si>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</si>
  <si>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</si>
  <si>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</si>
  <si>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</si>
  <si>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</si>
  <si>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</si>
  <si>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</si>
  <si>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</si>
  <si>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</si>
  <si>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</si>
  <si>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</si>
  <si>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</si>
  <si>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</si>
  <si>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</si>
  <si>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</si>
  <si>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</si>
  <si>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</si>
  <si>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</si>
  <si>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</si>
  <si>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</si>
  <si>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</si>
  <si>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</si>
  <si>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</si>
  <si>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</si>
  <si>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</si>
  <si>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</si>
  <si>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</si>
  <si>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</si>
  <si>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</si>
  <si>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</si>
  <si>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</si>
  <si>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</si>
  <si>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</si>
  <si>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</si>
  <si>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</si>
  <si>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</si>
  <si>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</si>
  <si>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</si>
  <si>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</si>
  <si>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</si>
  <si>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</si>
  <si>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</si>
  <si>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</si>
  <si>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</si>
  <si>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</si>
  <si>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</si>
  <si>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</si>
  <si>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</si>
  <si>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</si>
  <si>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</si>
  <si>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</si>
  <si>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</si>
  <si>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</si>
  <si>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</si>
  <si>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</si>
  <si>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</si>
  <si>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</si>
  <si>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</si>
  <si>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</si>
  <si>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</si>
  <si>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</si>
  <si>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</si>
  <si>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</si>
  <si>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</si>
  <si>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</si>
  <si>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</si>
  <si>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</si>
  <si>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</si>
  <si>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</si>
  <si>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</si>
  <si>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</si>
  <si>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</si>
  <si>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</si>
  <si>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</si>
  <si>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</si>
  <si>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</si>
  <si>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</si>
  <si>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</si>
  <si>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</si>
  <si>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</si>
  <si>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</si>
  <si>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</si>
  <si>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</si>
  <si>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</si>
  <si>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</si>
  <si>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</si>
  <si>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</si>
  <si>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</si>
  <si>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</si>
  <si>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</si>
  <si>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</si>
  <si>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</si>
  <si>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</si>
  <si>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</si>
  <si>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</si>
  <si>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</si>
  <si>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</si>
  <si>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</si>
  <si>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</si>
  <si>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</si>
  <si>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</si>
  <si>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</si>
  <si>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</si>
  <si>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</si>
  <si>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</si>
  <si>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</si>
  <si>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</si>
  <si>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</si>
  <si>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</si>
  <si>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</si>
  <si>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</si>
  <si>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</si>
  <si>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</si>
  <si>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</si>
  <si>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</si>
  <si>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</si>
  <si>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</si>
  <si>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</si>
  <si>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</si>
  <si>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</si>
  <si>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</si>
  <si>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</si>
  <si>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</si>
  <si>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</si>
  <si>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</si>
  <si>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</si>
  <si>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</si>
  <si>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</si>
  <si>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</si>
  <si>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</si>
  <si>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</si>
  <si>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</si>
  <si>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</si>
  <si>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</si>
  <si>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</si>
  <si>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</si>
  <si>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</si>
  <si>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</si>
  <si>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</si>
  <si>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</si>
  <si>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</si>
  <si>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</si>
  <si>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</si>
  <si>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</si>
  <si>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</si>
  <si>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</si>
  <si>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</si>
  <si>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</si>
  <si>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</si>
  <si>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</si>
  <si>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</si>
  <si>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</si>
  <si>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</si>
  <si>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</si>
  <si>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</si>
  <si>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</si>
  <si>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</si>
  <si>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</si>
  <si>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</si>
  <si>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</si>
  <si>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</si>
  <si>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</si>
  <si>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</si>
  <si>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</si>
  <si>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</si>
  <si>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</si>
  <si>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</si>
  <si>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</si>
  <si>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</si>
  <si>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</si>
  <si>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</si>
  <si>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</si>
  <si>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</si>
  <si>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</si>
  <si>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</si>
  <si>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</si>
  <si>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</si>
  <si>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</si>
  <si>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</si>
  <si>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</si>
  <si>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</si>
  <si>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</si>
  <si>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</si>
  <si>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</si>
  <si>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</si>
  <si>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</si>
  <si>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</si>
  <si>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</si>
  <si>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</si>
  <si>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</si>
  <si>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</si>
  <si>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</si>
  <si>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</si>
  <si>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</si>
  <si>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</si>
  <si>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</si>
  <si>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</si>
  <si>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</si>
  <si>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</si>
  <si>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</si>
  <si>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</si>
  <si>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</si>
  <si>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</si>
  <si>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</si>
  <si>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</si>
  <si>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</si>
  <si>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</si>
  <si>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</si>
  <si>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</si>
  <si>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</si>
  <si>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</si>
  <si>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</si>
  <si>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</si>
  <si>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</si>
  <si>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</si>
  <si>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</si>
  <si>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</si>
  <si>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</si>
  <si>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</si>
  <si>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</si>
  <si>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</si>
  <si>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</si>
  <si>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</si>
  <si>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</si>
  <si>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</si>
  <si>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</si>
  <si>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</si>
  <si>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</si>
  <si>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</si>
  <si>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</si>
  <si>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</si>
  <si>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</si>
  <si>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</si>
  <si>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</si>
  <si>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</si>
  <si>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</si>
  <si>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</si>
  <si>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</si>
  <si>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</si>
  <si>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</si>
  <si>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</si>
  <si>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</si>
  <si>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</si>
  <si>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</si>
  <si>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</si>
  <si>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</si>
  <si>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</si>
  <si>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</si>
  <si>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</si>
  <si>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</si>
  <si>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</si>
  <si>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</si>
  <si>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</si>
  <si>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</si>
  <si>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</si>
  <si>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</si>
  <si>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</si>
  <si>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</si>
  <si>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</si>
  <si>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</si>
  <si>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</si>
  <si>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</si>
  <si>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</si>
  <si>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</si>
  <si>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</si>
  <si>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</si>
  <si>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</si>
  <si>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</si>
  <si>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</si>
  <si>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</si>
  <si>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</si>
  <si>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</si>
  <si>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</si>
  <si>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</si>
  <si>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</si>
  <si>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</si>
  <si>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</si>
  <si>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</si>
  <si>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</si>
  <si>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</si>
  <si>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</si>
  <si>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</si>
  <si>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</si>
  <si>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</si>
  <si>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</si>
  <si>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</si>
  <si>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</si>
  <si>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</si>
  <si>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</si>
  <si>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</si>
  <si>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</si>
  <si>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</si>
  <si>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</si>
  <si>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</si>
  <si>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</si>
  <si>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</si>
  <si>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</si>
  <si>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</si>
  <si>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</si>
  <si>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</si>
  <si>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</si>
  <si>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</si>
  <si>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</si>
  <si>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</si>
  <si>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</si>
  <si>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</si>
  <si>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</si>
  <si>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</si>
  <si>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</si>
  <si>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</si>
  <si>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</si>
  <si>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</si>
  <si>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</si>
  <si>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</si>
  <si>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</si>
  <si>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</si>
  <si>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</si>
  <si>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</si>
  <si>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</si>
  <si>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</si>
  <si>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</si>
  <si>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</si>
  <si>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</si>
  <si>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</si>
  <si>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</si>
  <si>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</si>
  <si>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</si>
  <si>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</si>
  <si>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</si>
  <si>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</si>
  <si>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</si>
  <si>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</si>
  <si>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</si>
  <si>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</si>
  <si>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</si>
  <si>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</si>
  <si>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</si>
  <si>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</si>
  <si>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</si>
  <si>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</si>
  <si>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</si>
  <si>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</si>
  <si>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</si>
  <si>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</si>
  <si>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</si>
  <si>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</si>
  <si>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</si>
  <si>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</si>
  <si>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</si>
  <si>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</si>
  <si>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</si>
  <si>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</si>
  <si>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</si>
  <si>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</si>
  <si>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</si>
  <si>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</si>
  <si>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</si>
  <si>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</si>
  <si>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</si>
  <si>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</si>
  <si>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</si>
  <si>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</si>
  <si>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</si>
  <si>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</si>
  <si>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</si>
  <si>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</si>
  <si>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</si>
  <si>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</si>
  <si>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</si>
  <si>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</si>
  <si>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</si>
  <si>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</si>
  <si>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</si>
  <si>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</si>
  <si>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</si>
  <si>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</si>
  <si>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</si>
  <si>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</si>
  <si>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</si>
  <si>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</si>
  <si>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</si>
  <si>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</si>
  <si>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</si>
  <si>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</si>
  <si>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</si>
  <si>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</si>
  <si>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</si>
  <si>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</si>
  <si>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</si>
  <si>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</si>
  <si>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</si>
  <si>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</si>
  <si>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</si>
  <si>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</si>
  <si>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</si>
  <si>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</si>
  <si>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</si>
  <si>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</si>
  <si>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</si>
  <si>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</si>
  <si>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</si>
  <si>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</si>
  <si>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</si>
  <si>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</si>
  <si>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</si>
  <si>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</si>
  <si>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</si>
  <si>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</si>
  <si>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</si>
  <si>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</si>
  <si>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</si>
  <si>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</si>
  <si>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</si>
  <si>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</si>
  <si>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</si>
  <si>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</si>
  <si>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</si>
  <si>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</si>
  <si>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</si>
  <si>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</si>
  <si>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</si>
  <si>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</si>
  <si>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</si>
  <si>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</si>
  <si>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</si>
  <si>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</si>
  <si>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</si>
  <si>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</si>
  <si>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</si>
  <si>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</si>
  <si>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</si>
  <si>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</si>
  <si>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</si>
  <si>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</si>
  <si>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</si>
  <si>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</si>
  <si>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</si>
  <si>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</si>
  <si>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</si>
  <si>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</si>
  <si>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</si>
  <si>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</si>
  <si>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</si>
  <si>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</si>
  <si>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</si>
  <si>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</si>
  <si>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</si>
  <si>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</si>
  <si>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</si>
  <si>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</si>
  <si>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</si>
  <si>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</si>
  <si>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</si>
  <si>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</si>
  <si>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</si>
  <si>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</si>
  <si>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</si>
  <si>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</si>
  <si>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</si>
  <si>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</si>
  <si>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</si>
  <si>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</si>
  <si>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</si>
  <si>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</si>
  <si>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</si>
  <si>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</si>
  <si>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</si>
  <si>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</si>
  <si>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</si>
  <si>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</si>
  <si>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</si>
  <si>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</si>
  <si>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</si>
  <si>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</si>
  <si>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</si>
  <si>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</si>
  <si>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</si>
  <si>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</si>
  <si>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</si>
  <si>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</si>
  <si>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</si>
  <si>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</si>
  <si>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</si>
  <si>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</si>
  <si>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</si>
  <si>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</si>
  <si>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</si>
  <si>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</si>
  <si>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</si>
  <si>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</si>
  <si>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</si>
  <si>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</si>
  <si>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</si>
  <si>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</si>
  <si>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</si>
  <si>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</si>
  <si>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</si>
  <si>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</si>
  <si>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</si>
  <si>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</si>
  <si>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</si>
  <si>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</si>
  <si>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</si>
  <si>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</si>
  <si>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</si>
  <si>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</si>
  <si>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</si>
  <si>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</si>
  <si>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</si>
  <si>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</si>
  <si>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</si>
  <si>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</si>
  <si>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</si>
  <si>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</si>
  <si>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</si>
  <si>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</si>
  <si>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</si>
  <si>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</si>
  <si>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</si>
  <si>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</si>
  <si>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</si>
  <si>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</si>
  <si>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</si>
  <si>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</si>
  <si>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</si>
  <si>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</si>
  <si>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</si>
  <si>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</si>
  <si>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</si>
  <si>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</si>
  <si>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</si>
  <si>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</si>
  <si>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</si>
  <si>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</si>
  <si>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</si>
  <si>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</si>
  <si>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</si>
  <si>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</si>
  <si>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</si>
  <si>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</si>
  <si>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</si>
  <si>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</si>
  <si>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</si>
  <si>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</si>
  <si>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</si>
  <si>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</si>
  <si>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</si>
  <si>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</si>
  <si>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</si>
  <si>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</si>
  <si>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</si>
  <si>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</si>
  <si>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</si>
  <si>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</si>
  <si>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</si>
  <si>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</si>
  <si>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</si>
  <si>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</si>
  <si>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</si>
  <si>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</si>
  <si>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</si>
  <si>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</si>
  <si>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</si>
  <si>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</si>
  <si>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</si>
  <si>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</si>
  <si>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</si>
  <si>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</si>
  <si>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</si>
  <si>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</si>
  <si>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</si>
  <si>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</si>
  <si>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</si>
  <si>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</si>
  <si>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</si>
  <si>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</si>
  <si>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</si>
  <si>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</si>
  <si>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</si>
  <si>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</si>
  <si>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</si>
  <si>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</si>
  <si>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</si>
  <si>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</si>
  <si>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</si>
  <si>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</si>
  <si>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</si>
  <si>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</si>
  <si>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</si>
  <si>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</si>
  <si>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</si>
  <si>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</si>
  <si>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</si>
  <si>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</si>
  <si>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</si>
  <si>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</si>
  <si>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</si>
  <si>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</si>
  <si>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</si>
  <si>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</si>
  <si>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</si>
  <si>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</si>
  <si>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</si>
  <si>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</si>
  <si>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</si>
  <si>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</si>
  <si>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</si>
  <si>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</si>
  <si>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</si>
  <si>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</si>
  <si>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</si>
  <si>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</si>
  <si>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</si>
  <si>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</si>
  <si>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</si>
  <si>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</si>
  <si>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</si>
  <si>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</si>
  <si>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</si>
  <si>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</si>
  <si>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</si>
  <si>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</si>
  <si>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</si>
  <si>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</si>
  <si>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</si>
  <si>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</si>
  <si>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</si>
  <si>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</si>
  <si>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</si>
  <si>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</si>
  <si>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</si>
  <si>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</si>
  <si>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</si>
  <si>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</si>
  <si>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</si>
  <si>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</si>
  <si>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</si>
  <si>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</si>
  <si>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</si>
  <si>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</si>
  <si>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</si>
  <si>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</si>
  <si>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</si>
  <si>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</si>
  <si>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</si>
  <si>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</si>
  <si>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</si>
  <si>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</si>
  <si>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</si>
  <si>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</si>
  <si>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</si>
  <si>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</si>
  <si>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</si>
  <si>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</si>
  <si>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</si>
  <si>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</si>
  <si>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</si>
  <si>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</si>
  <si>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</si>
  <si>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</si>
  <si>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</si>
  <si>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</si>
  <si>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</si>
  <si>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</si>
  <si>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</si>
  <si>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</si>
  <si>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</si>
  <si>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</si>
  <si>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</si>
  <si>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</si>
  <si>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</si>
  <si>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</si>
  <si>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</si>
  <si>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</si>
  <si>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</si>
  <si>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</si>
  <si>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</si>
  <si>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</si>
  <si>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</si>
  <si>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</si>
  <si>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</si>
  <si>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</si>
  <si>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</si>
  <si>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</si>
  <si>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</si>
  <si>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</si>
  <si>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</si>
  <si>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</si>
  <si>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</si>
  <si>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</si>
  <si>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</si>
  <si>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</si>
  <si>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</si>
  <si>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</si>
  <si>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</si>
  <si>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</si>
  <si>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</si>
  <si>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</si>
  <si>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</si>
  <si>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</si>
  <si>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</si>
  <si>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</si>
  <si>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</si>
  <si>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</si>
  <si>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</si>
  <si>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</si>
  <si>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</si>
  <si>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</si>
  <si>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</si>
  <si>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</si>
  <si>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</si>
  <si>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</si>
  <si>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</si>
  <si>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</si>
  <si>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</si>
  <si>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</si>
  <si>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</si>
  <si>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</si>
  <si>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</si>
  <si>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</si>
  <si>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</si>
  <si>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</si>
  <si>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</si>
  <si>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</si>
  <si>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</si>
  <si>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</si>
  <si>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</si>
  <si>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</si>
  <si>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</si>
  <si>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</si>
  <si>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</si>
  <si>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</si>
  <si>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</si>
  <si>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</si>
  <si>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</si>
  <si>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</si>
  <si>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</si>
  <si>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</si>
  <si>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</si>
  <si>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</si>
  <si>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</si>
  <si>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</si>
  <si>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</si>
  <si>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</si>
  <si>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</si>
  <si>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</si>
  <si>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</si>
  <si>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</si>
  <si>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</si>
  <si>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</si>
  <si>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</si>
  <si>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</si>
  <si>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</si>
  <si>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</si>
  <si>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</si>
  <si>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</si>
  <si>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</si>
  <si>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</si>
  <si>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</si>
  <si>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</si>
  <si>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</si>
  <si>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</si>
  <si>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</si>
  <si>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</si>
  <si>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</si>
  <si>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</si>
  <si>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</si>
  <si>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</si>
  <si>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</si>
  <si>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</si>
  <si>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</si>
  <si>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</si>
  <si>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</si>
  <si>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</si>
  <si>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</si>
  <si>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</si>
  <si>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</si>
  <si>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</si>
  <si>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</si>
  <si>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</si>
  <si>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</si>
  <si>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</si>
  <si>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</si>
  <si>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</si>
  <si>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</si>
  <si>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</si>
  <si>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</si>
  <si>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</si>
  <si>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</si>
  <si>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</si>
  <si>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</si>
  <si>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</si>
  <si>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</si>
  <si>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</si>
  <si>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</si>
  <si>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</si>
  <si>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</si>
  <si>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</si>
  <si>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</si>
  <si>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</si>
  <si>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</si>
  <si>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</si>
  <si>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</si>
  <si>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</si>
  <si>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</si>
  <si>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</si>
  <si>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</si>
  <si>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</si>
  <si>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</si>
  <si>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</si>
  <si>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</si>
  <si>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</si>
  <si>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</si>
  <si>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</si>
  <si>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</si>
  <si>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</si>
  <si>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</si>
  <si>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</si>
  <si>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</si>
  <si>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</si>
  <si>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</si>
  <si>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</si>
  <si>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</si>
  <si>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</si>
  <si>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</si>
  <si>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</si>
  <si>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</si>
  <si>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</si>
  <si>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</si>
  <si>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</si>
  <si>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</si>
  <si>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</si>
  <si>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</si>
  <si>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</si>
  <si>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</si>
  <si>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</si>
  <si>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</si>
  <si>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</si>
  <si>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</si>
  <si>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</si>
  <si>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</si>
  <si>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</si>
  <si>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</si>
  <si>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</si>
  <si>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</si>
  <si>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</si>
  <si>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</si>
  <si>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</si>
  <si>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</si>
  <si>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</si>
  <si>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</si>
  <si>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</si>
  <si>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</si>
  <si>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</si>
  <si>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</si>
  <si>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</si>
  <si>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</si>
  <si>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</si>
  <si>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</si>
  <si>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</si>
  <si>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</si>
  <si>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</si>
  <si>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</si>
  <si>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</si>
  <si>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</si>
  <si>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</si>
  <si>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</si>
  <si>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</si>
  <si>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</si>
  <si>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</si>
  <si>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</si>
  <si>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</si>
  <si>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</si>
  <si>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</si>
  <si>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</si>
  <si>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</si>
  <si>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</si>
  <si>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</si>
  <si>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</si>
  <si>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</si>
  <si>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</si>
  <si>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</si>
  <si>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</si>
  <si>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</si>
  <si>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</si>
  <si>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</si>
  <si>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</si>
  <si>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</si>
  <si>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</si>
  <si>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</si>
  <si>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</si>
  <si>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</si>
  <si>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</si>
  <si>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</si>
  <si>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</si>
  <si>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</si>
  <si>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</si>
  <si>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</si>
  <si>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</si>
  <si>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</si>
  <si>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</si>
  <si>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</si>
  <si>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</si>
  <si>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</si>
  <si>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</si>
  <si>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</si>
  <si>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</si>
  <si>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</si>
  <si>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</si>
  <si>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</si>
  <si>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</si>
  <si>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</si>
  <si>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</si>
  <si>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</si>
  <si>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</si>
  <si>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</si>
  <si>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</si>
  <si>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</si>
  <si>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</si>
  <si>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</si>
  <si>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</si>
  <si>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</si>
  <si>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</si>
  <si>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</si>
  <si>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</si>
  <si>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</si>
  <si>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</si>
  <si>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</si>
  <si>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</si>
  <si>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</si>
  <si>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</si>
  <si>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</si>
  <si>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</si>
  <si>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</si>
  <si>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</si>
  <si>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</si>
  <si>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</si>
  <si>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</si>
  <si>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</si>
  <si>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</si>
  <si>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</si>
  <si>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</si>
  <si>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</si>
  <si>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</si>
  <si>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</si>
  <si>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</si>
  <si>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</si>
  <si>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</si>
  <si>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</si>
  <si>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</si>
  <si>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</si>
  <si>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</si>
  <si>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</si>
  <si>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</si>
  <si>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</si>
  <si>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</si>
  <si>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</si>
  <si>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</si>
  <si>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</si>
  <si>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</si>
  <si>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</si>
  <si>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</si>
  <si>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</si>
  <si>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</si>
  <si>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</si>
  <si>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</si>
  <si>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</si>
  <si>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</si>
  <si>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</si>
  <si>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</si>
  <si>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</si>
  <si>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</si>
  <si>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</si>
  <si>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</si>
  <si>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</si>
  <si>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</si>
  <si>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</si>
  <si>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</si>
  <si>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</si>
  <si>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</si>
  <si>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</si>
  <si>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</si>
  <si>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</si>
  <si>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</si>
  <si>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</si>
  <si>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</si>
  <si>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</si>
  <si>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</si>
  <si>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</si>
  <si>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</si>
  <si>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</si>
  <si>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</si>
  <si>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</si>
  <si>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</si>
  <si>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</si>
  <si>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</si>
  <si>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</si>
  <si>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</si>
  <si>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</si>
  <si>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</si>
  <si>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</si>
  <si>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</si>
  <si>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</si>
  <si>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</si>
  <si>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</si>
  <si>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</si>
  <si>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</si>
  <si>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</si>
  <si>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</si>
  <si>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</si>
  <si>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</si>
  <si>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</si>
  <si>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</si>
  <si>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</si>
  <si>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</si>
  <si>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</si>
  <si>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</si>
  <si>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</si>
  <si>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</si>
  <si>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</si>
  <si>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</si>
  <si>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</si>
  <si>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</si>
  <si>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</si>
  <si>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</si>
  <si>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</si>
  <si>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</si>
  <si>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</si>
  <si>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</si>
  <si>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</si>
  <si>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</si>
  <si>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</si>
  <si>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</si>
  <si>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</si>
  <si>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</si>
  <si>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</si>
  <si>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</si>
  <si>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</si>
  <si>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</si>
  <si>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</si>
  <si>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</si>
  <si>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</si>
  <si>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</si>
  <si>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</si>
  <si>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</si>
  <si>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</si>
  <si>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</si>
  <si>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</si>
  <si>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</si>
  <si>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</si>
  <si>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</si>
  <si>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</si>
  <si>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</si>
  <si>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</si>
  <si>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</si>
  <si>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</si>
  <si>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</si>
  <si>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</si>
  <si>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</si>
  <si>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</si>
  <si>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</si>
  <si>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</si>
  <si>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</si>
  <si>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</si>
  <si>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</si>
  <si>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</si>
  <si>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</si>
  <si>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</si>
  <si>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</si>
  <si>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</si>
  <si>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</si>
  <si>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</si>
  <si>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</si>
  <si>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</si>
  <si>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</si>
  <si>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</si>
  <si>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</si>
  <si>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</si>
  <si>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</si>
  <si>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</si>
  <si>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</si>
  <si>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</si>
  <si>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</si>
  <si>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</si>
  <si>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</si>
  <si>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</si>
  <si>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</si>
  <si>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</si>
  <si>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</si>
  <si>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</si>
  <si>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</si>
  <si>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</si>
  <si>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</si>
  <si>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</si>
  <si>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</si>
  <si>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</si>
  <si>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</si>
  <si>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</si>
  <si>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</si>
  <si>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</si>
  <si>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</si>
  <si>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</si>
  <si>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</si>
  <si>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</si>
  <si>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</si>
  <si>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</si>
  <si>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</si>
  <si>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</si>
  <si>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</si>
  <si>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</si>
  <si>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</si>
  <si>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</si>
  <si>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</si>
  <si>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</si>
  <si>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</si>
  <si>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</si>
  <si>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</si>
  <si>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</si>
  <si>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</si>
  <si>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</si>
  <si>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</si>
  <si>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</si>
  <si>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</si>
  <si>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</si>
  <si>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</si>
  <si>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</si>
  <si>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</si>
  <si>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</si>
  <si>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</si>
  <si>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</si>
  <si>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</si>
  <si>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</si>
  <si>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</si>
  <si>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</si>
  <si>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</si>
  <si>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</si>
  <si>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</si>
  <si>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</si>
  <si>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</si>
  <si>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</si>
  <si>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</si>
  <si>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</si>
  <si>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</si>
  <si>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</si>
  <si>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</si>
  <si>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</si>
  <si>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</si>
  <si>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</si>
  <si>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</si>
  <si>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</si>
  <si>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</si>
  <si>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</si>
  <si>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</si>
  <si>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</si>
  <si>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</si>
  <si>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</si>
  <si>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</si>
  <si>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</si>
  <si>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</si>
  <si>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</si>
  <si>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</si>
  <si>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</si>
  <si>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</si>
  <si>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</si>
  <si>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</si>
  <si>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</si>
  <si>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</si>
  <si>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</si>
  <si>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</si>
  <si>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</si>
  <si>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</si>
  <si>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</si>
  <si>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</si>
  <si>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</si>
  <si>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</si>
  <si>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</si>
  <si>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</si>
  <si>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</si>
  <si>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</si>
  <si>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</si>
  <si>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</si>
  <si>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</si>
  <si>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</si>
  <si>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</si>
  <si>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</si>
  <si>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</si>
  <si>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</si>
  <si>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</si>
  <si>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</si>
  <si>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</si>
  <si>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</si>
  <si>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</si>
  <si>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</si>
  <si>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</si>
  <si>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</si>
  <si>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</si>
  <si>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</si>
  <si>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</si>
  <si>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</si>
  <si>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</si>
  <si>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</si>
  <si>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</si>
  <si>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</si>
  <si>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</si>
  <si>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</si>
  <si>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</si>
  <si>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</si>
  <si>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</si>
  <si>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</si>
  <si>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</si>
  <si>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</si>
  <si>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</si>
  <si>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</si>
  <si>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</si>
  <si>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</si>
  <si>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</si>
  <si>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</si>
  <si>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</si>
  <si>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</si>
  <si>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</si>
  <si>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</si>
  <si>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</si>
  <si>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</si>
  <si>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</si>
  <si>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</si>
  <si>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</si>
  <si>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</si>
  <si>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</si>
  <si>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</si>
  <si>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</si>
  <si>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</si>
  <si>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</si>
  <si>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</si>
  <si>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</si>
  <si>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</si>
  <si>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</si>
  <si>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</si>
  <si>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</si>
  <si>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</si>
  <si>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</si>
  <si>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</si>
  <si>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</si>
  <si>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</si>
  <si>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</si>
  <si>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</si>
  <si>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</si>
  <si>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</si>
  <si>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</si>
  <si>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</si>
  <si>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</si>
  <si>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</si>
  <si>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</si>
  <si>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</si>
  <si>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</si>
  <si>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</si>
  <si>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</si>
  <si>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</si>
  <si>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</si>
  <si>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</si>
  <si>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</si>
  <si>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</si>
  <si>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</si>
  <si>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</si>
  <si>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</si>
  <si>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</si>
  <si>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</si>
  <si>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</si>
  <si>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</si>
  <si>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</si>
  <si>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</si>
  <si>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</si>
  <si>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</si>
  <si>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</si>
  <si>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</si>
  <si>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</si>
  <si>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</si>
  <si>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</si>
  <si>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</si>
  <si>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</si>
  <si>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</si>
  <si>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</si>
  <si>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</si>
  <si>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</si>
  <si>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</si>
  <si>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</si>
  <si>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</si>
  <si>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</si>
  <si>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</si>
  <si>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</si>
  <si>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</si>
  <si>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</si>
  <si>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</si>
  <si>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</si>
  <si>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</si>
  <si>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</si>
  <si>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</si>
  <si>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</si>
  <si>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</si>
  <si>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</si>
  <si>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</si>
  <si>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</si>
  <si>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</si>
  <si>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</si>
  <si>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</si>
  <si>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</si>
  <si>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</si>
  <si>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</si>
  <si>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</si>
  <si>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</si>
  <si>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</si>
  <si>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</si>
  <si>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</si>
  <si>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</si>
  <si>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</si>
  <si>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</si>
  <si>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</si>
  <si>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</si>
  <si>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</si>
  <si>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</si>
  <si>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</si>
  <si>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</si>
  <si>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</si>
  <si>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</si>
  <si>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</si>
  <si>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</si>
  <si>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</si>
  <si>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</si>
  <si>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</si>
  <si>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</si>
  <si>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</si>
  <si>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</si>
  <si>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</si>
  <si>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</si>
  <si>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</si>
  <si>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</si>
  <si>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</si>
  <si>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</si>
  <si>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</si>
  <si>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</si>
  <si>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</si>
  <si>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</si>
  <si>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</si>
  <si>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</si>
  <si>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</si>
  <si>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</si>
  <si>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</si>
  <si>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</si>
  <si>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</si>
  <si>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</si>
  <si>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</si>
  <si>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</si>
  <si>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</si>
  <si>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</si>
  <si>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</si>
  <si>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</si>
  <si>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</si>
  <si>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</si>
  <si>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</si>
  <si>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</si>
  <si>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</si>
  <si>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</si>
  <si>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</si>
  <si>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</si>
  <si>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</si>
  <si>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</si>
  <si>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</si>
  <si>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</si>
  <si>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</si>
  <si>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</si>
  <si>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</si>
  <si>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</si>
  <si>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</si>
  <si>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</si>
  <si>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</si>
  <si>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</si>
  <si>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</si>
  <si>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</si>
  <si>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</si>
  <si>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</si>
  <si>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</si>
  <si>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</si>
  <si>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</si>
  <si>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</si>
  <si>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</si>
  <si>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</si>
  <si>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</si>
  <si>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</si>
  <si>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</si>
  <si>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</si>
  <si>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</si>
  <si>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</si>
  <si>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</si>
  <si>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</si>
  <si>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</si>
  <si>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</si>
  <si>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</si>
  <si>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</si>
  <si>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</si>
  <si>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</si>
  <si>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</si>
  <si>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</si>
  <si>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</si>
  <si>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</si>
  <si>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</si>
  <si>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</si>
  <si>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</si>
  <si>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</si>
  <si>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</si>
  <si>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</si>
  <si>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</si>
  <si>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</si>
  <si>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</si>
  <si>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</si>
  <si>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</si>
  <si>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</si>
  <si>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</si>
  <si>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</si>
  <si>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</si>
  <si>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</si>
  <si>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</si>
  <si>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</si>
  <si>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</si>
  <si>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</si>
  <si>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</si>
  <si>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</si>
  <si>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</si>
  <si>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</si>
  <si>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</si>
  <si>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</si>
  <si>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</si>
  <si>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</si>
  <si>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</si>
  <si>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</si>
  <si>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</si>
  <si>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</si>
  <si>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</si>
  <si>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</si>
  <si>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</si>
  <si>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</si>
  <si>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</si>
  <si>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</si>
  <si>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</si>
  <si>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</si>
  <si>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</si>
  <si>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</si>
  <si>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</si>
  <si>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</si>
  <si>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</si>
  <si>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</si>
  <si>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</si>
  <si>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</si>
  <si>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</si>
  <si>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</si>
  <si>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</si>
  <si>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</si>
  <si>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</si>
  <si>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</si>
  <si>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</si>
  <si>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</si>
  <si>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</si>
  <si>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</si>
  <si>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</si>
  <si>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</si>
  <si>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</si>
  <si>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</si>
  <si>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</si>
  <si>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</si>
  <si>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</si>
  <si>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</si>
  <si>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</si>
  <si>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</si>
  <si>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</si>
  <si>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</si>
  <si>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</si>
  <si>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</si>
  <si>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</si>
  <si>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</si>
  <si>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</si>
  <si>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</si>
  <si>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</si>
  <si>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</si>
  <si>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</si>
  <si>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</si>
  <si>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</si>
  <si>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</si>
  <si>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</si>
  <si>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</si>
  <si>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</si>
  <si>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</si>
  <si>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</si>
  <si>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</si>
  <si>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</si>
  <si>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</si>
  <si>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</si>
  <si>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</si>
  <si>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</si>
  <si>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</si>
  <si>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</si>
  <si>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</si>
  <si>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</si>
  <si>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</si>
  <si>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</si>
  <si>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</si>
  <si>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</si>
  <si>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</si>
  <si>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</si>
  <si>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</si>
  <si>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</si>
  <si>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</si>
  <si>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</si>
  <si>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</si>
  <si>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</si>
  <si>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</si>
  <si>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</si>
  <si>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</si>
  <si>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</si>
  <si>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</si>
  <si>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</si>
  <si>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</si>
  <si>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</si>
  <si>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</si>
  <si>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</si>
  <si>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</si>
  <si>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</si>
  <si>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</si>
  <si>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</si>
  <si>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</si>
  <si>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</si>
  <si>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</si>
  <si>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</si>
  <si>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</si>
  <si>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</si>
  <si>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</si>
  <si>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</si>
  <si>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</si>
  <si>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</si>
  <si>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</si>
  <si>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</si>
  <si>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</si>
  <si>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</si>
  <si>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</si>
  <si>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</si>
  <si>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</si>
  <si>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</si>
  <si>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</si>
  <si>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</si>
  <si>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</si>
  <si>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</si>
  <si>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</si>
  <si>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</si>
  <si>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</si>
  <si>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</si>
  <si>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</si>
  <si>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</si>
  <si>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</si>
  <si>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</si>
  <si>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</si>
  <si>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</si>
  <si>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</si>
  <si>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</si>
  <si>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</si>
  <si>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</si>
  <si>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</si>
  <si>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</si>
  <si>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</si>
  <si>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</si>
  <si>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</si>
  <si>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</si>
  <si>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</si>
  <si>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</si>
  <si>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</si>
  <si>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</si>
  <si>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</si>
  <si>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</si>
  <si>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</si>
  <si>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</si>
  <si>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</si>
  <si>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</si>
  <si>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</si>
  <si>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</si>
  <si>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</si>
  <si>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</si>
  <si>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</si>
  <si>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</si>
  <si>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</si>
  <si>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</si>
  <si>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</si>
  <si>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</si>
  <si>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</si>
  <si>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</si>
  <si>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</si>
  <si>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</si>
  <si>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</si>
  <si>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</si>
  <si>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</si>
  <si>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</si>
  <si>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</si>
  <si>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</si>
  <si>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</si>
  <si>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</si>
  <si>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</si>
  <si>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</si>
  <si>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</si>
  <si>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</si>
  <si>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</si>
  <si>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</si>
  <si>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</si>
  <si>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</si>
  <si>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</si>
  <si>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</si>
  <si>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</si>
  <si>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</si>
  <si>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</si>
  <si>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</si>
  <si>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</si>
  <si>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</si>
  <si>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</si>
  <si>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</si>
  <si>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</si>
  <si>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</si>
  <si>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</si>
  <si>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</si>
  <si>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</si>
  <si>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</si>
  <si>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</si>
  <si>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</si>
  <si>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</si>
  <si>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</si>
  <si>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</si>
  <si>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</si>
  <si>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</si>
  <si>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</si>
  <si>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</si>
  <si>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</si>
  <si>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</si>
  <si>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</si>
  <si>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</si>
  <si>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</si>
  <si>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</si>
  <si>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</si>
  <si>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</si>
  <si>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</si>
  <si>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</si>
  <si>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</si>
  <si>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</si>
  <si>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</si>
  <si>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</si>
  <si>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</si>
  <si>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</si>
  <si>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</si>
  <si>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</si>
  <si>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</si>
  <si>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</si>
  <si>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</si>
  <si>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</si>
  <si>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</si>
  <si>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</si>
  <si>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</si>
  <si>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</si>
  <si>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</si>
  <si>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</si>
  <si>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</si>
  <si>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</si>
  <si>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</si>
  <si>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</si>
  <si>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</si>
  <si>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</si>
  <si>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</si>
  <si>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</si>
  <si>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</si>
  <si>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</si>
  <si>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</si>
  <si>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</si>
  <si>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</si>
  <si>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</si>
  <si>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</si>
  <si>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</si>
  <si>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</si>
  <si>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</si>
  <si>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</si>
  <si>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</si>
  <si>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</si>
  <si>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</si>
  <si>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</si>
  <si>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</si>
  <si>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</si>
  <si>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</si>
  <si>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</si>
  <si>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</si>
  <si>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</si>
  <si>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</si>
  <si>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</si>
  <si>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</si>
  <si>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</si>
  <si>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</si>
  <si>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</si>
  <si>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</si>
  <si>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</si>
  <si>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</si>
  <si>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</si>
  <si>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</si>
  <si>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</si>
  <si>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</si>
  <si>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</si>
  <si>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</si>
  <si>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</si>
  <si>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</si>
  <si>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</si>
  <si>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</si>
  <si>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</si>
  <si>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</si>
  <si>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</si>
  <si>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</si>
  <si>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</si>
  <si>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</si>
  <si>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</si>
  <si>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</si>
  <si>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</si>
  <si>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</si>
  <si>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</si>
  <si>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</si>
  <si>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</si>
  <si>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</si>
  <si>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</si>
  <si>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</si>
  <si>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</si>
  <si>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</si>
  <si>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</si>
  <si>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</si>
  <si>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</si>
  <si>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</si>
  <si>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</si>
  <si>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</si>
  <si>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</si>
  <si>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</si>
  <si>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</si>
  <si>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</si>
  <si>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</si>
  <si>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</si>
  <si>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</si>
  <si>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</si>
  <si>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</si>
  <si>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</si>
  <si>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</si>
  <si>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</si>
  <si>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</si>
  <si>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</si>
  <si>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</si>
  <si>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</si>
  <si>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</si>
  <si>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</si>
  <si>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</si>
  <si>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</si>
  <si>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</si>
  <si>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</si>
  <si>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</si>
  <si>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</si>
  <si>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</si>
  <si>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</si>
  <si>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</si>
  <si>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</si>
  <si>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</si>
  <si>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</si>
  <si>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</si>
  <si>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</si>
  <si>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</si>
  <si>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</si>
  <si>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</si>
  <si>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</si>
  <si>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</si>
  <si>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</si>
  <si>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</si>
  <si>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</si>
  <si>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</si>
  <si>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</si>
  <si>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</si>
  <si>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</si>
  <si>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</si>
  <si>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</si>
  <si>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</si>
  <si>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</si>
  <si>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</si>
  <si>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</si>
  <si>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</si>
  <si>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</si>
  <si>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</si>
  <si>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</si>
  <si>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</si>
  <si>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</si>
  <si>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</si>
  <si>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</si>
  <si>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</si>
  <si>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</si>
  <si>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</si>
  <si>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</si>
  <si>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</si>
  <si>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</si>
  <si>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</si>
  <si>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</si>
  <si>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</si>
  <si>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</si>
  <si>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</si>
  <si>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</si>
  <si>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</si>
  <si>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</si>
  <si>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</si>
  <si>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</si>
  <si>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</si>
  <si>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</si>
  <si>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</si>
  <si>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</si>
  <si>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</si>
  <si>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</si>
  <si>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</si>
  <si>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</si>
  <si>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</si>
  <si>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</si>
  <si>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</si>
  <si>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</si>
  <si>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</si>
  <si>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</si>
  <si>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</si>
  <si>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</si>
  <si>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</si>
  <si>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</si>
  <si>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</si>
  <si>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</si>
  <si>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</si>
  <si>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</si>
  <si>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</si>
  <si>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</si>
  <si>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</si>
  <si>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</si>
  <si>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</si>
  <si>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</si>
  <si>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</si>
  <si>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</si>
  <si>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</si>
  <si>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</si>
  <si>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</si>
  <si>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</si>
  <si>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</si>
  <si>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</si>
  <si>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</si>
  <si>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</si>
  <si>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</si>
  <si>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</si>
  <si>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</si>
  <si>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</si>
  <si>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</si>
  <si>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</si>
  <si>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</si>
  <si>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</si>
  <si>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</si>
  <si>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</si>
  <si>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</si>
  <si>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</si>
  <si>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</si>
  <si>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</si>
  <si>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</si>
  <si>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</si>
  <si>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</si>
  <si>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</si>
  <si>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</si>
  <si>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</si>
  <si>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</si>
  <si>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</si>
  <si>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</si>
  <si>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</si>
  <si>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</si>
  <si>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</si>
  <si>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</si>
  <si>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</si>
  <si>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</si>
  <si>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</si>
  <si>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</si>
  <si>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</si>
  <si>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</si>
  <si>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</si>
  <si>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</si>
  <si>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</si>
  <si>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</si>
  <si>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</si>
  <si>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</si>
  <si>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</si>
  <si>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</si>
  <si>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</si>
  <si>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</si>
  <si>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</si>
  <si>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</si>
  <si>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</si>
  <si>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</si>
  <si>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</si>
  <si>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</si>
  <si>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</si>
  <si>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</si>
  <si>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</si>
  <si>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</si>
  <si>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</si>
  <si>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</si>
  <si>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</si>
  <si>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</si>
  <si>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</si>
  <si>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</si>
  <si>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</si>
  <si>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</si>
  <si>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</si>
  <si>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</si>
  <si>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</si>
  <si>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</si>
  <si>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</si>
  <si>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</si>
  <si>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</si>
  <si>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</si>
  <si>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</si>
  <si>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</si>
  <si>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</si>
  <si>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</si>
  <si>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</si>
  <si>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</si>
  <si>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</si>
  <si>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</si>
  <si>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</si>
  <si>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</si>
  <si>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</si>
  <si>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</si>
  <si>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</si>
  <si>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</si>
  <si>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</si>
  <si>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</si>
  <si>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</si>
  <si>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</si>
  <si>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</si>
  <si>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</si>
  <si>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</si>
  <si>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</si>
  <si>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</si>
  <si>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</si>
  <si>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</si>
  <si>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</si>
  <si>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</si>
  <si>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</si>
  <si>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</si>
  <si>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</si>
  <si>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</si>
  <si>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</si>
  <si>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</si>
  <si>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</si>
  <si>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</si>
  <si>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</si>
  <si>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</si>
  <si>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</si>
  <si>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</si>
  <si>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</si>
  <si>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</si>
  <si>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</si>
  <si>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</si>
  <si>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</si>
  <si>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</si>
  <si>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</si>
  <si>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</si>
  <si>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</si>
  <si>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</si>
  <si>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</si>
  <si>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</si>
  <si>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</si>
  <si>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</si>
  <si>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</si>
  <si>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</si>
  <si>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</si>
  <si>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</si>
  <si>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</si>
  <si>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</si>
  <si>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</si>
  <si>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</si>
  <si>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</si>
  <si>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</si>
  <si>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</si>
  <si>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</si>
  <si>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</si>
  <si>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</si>
  <si>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</si>
  <si>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</si>
  <si>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</si>
  <si>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</si>
  <si>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</si>
  <si>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</si>
  <si>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</si>
  <si>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</si>
  <si>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</si>
  <si>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</si>
  <si>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</si>
  <si>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</si>
  <si>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</si>
  <si>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</si>
  <si>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</si>
  <si>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</si>
  <si>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</si>
  <si>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</si>
  <si>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</si>
  <si>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</si>
  <si>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</si>
  <si>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</si>
  <si>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</si>
  <si>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</si>
  <si>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</si>
  <si>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</si>
  <si>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</si>
  <si>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</si>
  <si>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</si>
  <si>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</si>
  <si>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</si>
  <si>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</si>
  <si>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</si>
  <si>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</si>
  <si>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</si>
  <si>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</si>
  <si>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</si>
  <si>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</si>
  <si>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</si>
  <si>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</si>
  <si>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</si>
  <si>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</si>
  <si>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</si>
  <si>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</si>
  <si>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</si>
  <si>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</si>
  <si>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</si>
  <si>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</si>
  <si>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</si>
  <si>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</si>
  <si>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</si>
  <si>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</si>
  <si>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</si>
  <si>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</si>
  <si>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</si>
  <si>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</si>
  <si>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</si>
  <si>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</si>
  <si>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</si>
  <si>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</si>
  <si>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</si>
  <si>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</si>
  <si>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</si>
  <si>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</si>
  <si>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</si>
  <si>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</si>
  <si>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</si>
  <si>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</si>
  <si>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</si>
  <si>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</si>
  <si>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</si>
  <si>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</si>
  <si>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</si>
  <si>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</si>
  <si>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</si>
  <si>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</si>
  <si>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</si>
  <si>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</si>
  <si>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</si>
  <si>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</si>
  <si>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</si>
  <si>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</si>
  <si>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</si>
  <si>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</si>
  <si>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</si>
  <si>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</si>
  <si>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</si>
  <si>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</si>
  <si>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</si>
  <si>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</si>
  <si>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</si>
  <si>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</si>
  <si>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</si>
  <si>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</si>
  <si>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</si>
  <si>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</si>
  <si>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</si>
  <si>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</si>
  <si>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</si>
  <si>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</si>
  <si>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</si>
  <si>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</si>
  <si>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</si>
  <si>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</si>
  <si>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</si>
  <si>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</si>
  <si>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</si>
  <si>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</si>
  <si>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</si>
  <si>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</si>
  <si>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</si>
  <si>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</si>
  <si>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</si>
  <si>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</si>
  <si>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</si>
  <si>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</si>
  <si>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</si>
  <si>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</si>
  <si>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</si>
  <si>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</si>
  <si>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</si>
  <si>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</si>
  <si>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</si>
  <si>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</si>
  <si>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</si>
  <si>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</si>
  <si>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</si>
  <si>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</si>
  <si>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</si>
  <si>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</si>
  <si>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</si>
  <si>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</si>
  <si>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</si>
  <si>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</si>
  <si>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</si>
  <si>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</si>
  <si>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</si>
  <si>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</si>
  <si>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</si>
  <si>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</si>
  <si>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</si>
  <si>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</si>
  <si>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</si>
  <si>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</si>
  <si>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</si>
  <si>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</si>
  <si>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</si>
  <si>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</si>
  <si>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</si>
  <si>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</si>
  <si>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</si>
  <si>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</si>
  <si>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</si>
  <si>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</si>
  <si>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</si>
  <si>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</si>
  <si>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</si>
  <si>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</si>
  <si>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</si>
  <si>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</si>
  <si>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</si>
  <si>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</si>
  <si>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</si>
  <si>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</si>
  <si>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</si>
  <si>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</si>
  <si>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</si>
  <si>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</si>
  <si>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</si>
  <si>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</si>
  <si>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</si>
  <si>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</si>
  <si>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</si>
  <si>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</si>
  <si>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</si>
  <si>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</si>
  <si>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</si>
  <si>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</si>
  <si>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</si>
  <si>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</si>
  <si>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</si>
  <si>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</si>
  <si>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</si>
  <si>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</si>
  <si>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</si>
  <si>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</si>
  <si>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</si>
  <si>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</si>
  <si>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</si>
  <si>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</si>
  <si>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</si>
  <si>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</si>
  <si>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</si>
  <si>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</si>
  <si>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</si>
  <si>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</si>
  <si>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</si>
  <si>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</si>
  <si>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</si>
  <si>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</si>
  <si>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</si>
  <si>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</si>
  <si>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</si>
  <si>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</si>
  <si>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</si>
  <si>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</si>
  <si>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</si>
  <si>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</si>
  <si>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</si>
  <si>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</si>
  <si>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</si>
  <si>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</si>
  <si>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</si>
  <si>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</si>
  <si>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</si>
  <si>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</si>
  <si>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</si>
  <si>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</si>
  <si>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</si>
  <si>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</si>
  <si>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</si>
  <si>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</si>
  <si>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</si>
  <si>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</si>
  <si>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</si>
  <si>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</si>
  <si>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</si>
  <si>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</si>
  <si>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</si>
  <si>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</si>
  <si>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</si>
  <si>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</si>
  <si>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</si>
  <si>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</si>
  <si>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</si>
  <si>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</si>
  <si>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</si>
  <si>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</si>
  <si>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</si>
  <si>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</si>
  <si>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</si>
  <si>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</si>
  <si>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</si>
  <si>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</si>
  <si>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</si>
  <si>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</si>
  <si>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</si>
  <si>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</si>
  <si>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</si>
  <si>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</si>
  <si>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</si>
  <si>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</si>
  <si>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</si>
  <si>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</si>
  <si>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</si>
  <si>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</si>
  <si>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</si>
  <si>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</si>
  <si>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</si>
  <si>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</si>
  <si>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</si>
  <si>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</si>
  <si>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</si>
  <si>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</si>
  <si>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</si>
  <si>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</si>
  <si>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</si>
  <si>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</si>
  <si>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</si>
  <si>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</si>
  <si>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</si>
  <si>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</si>
  <si>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</si>
  <si>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</si>
  <si>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</si>
  <si>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</si>
  <si>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</si>
  <si>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</si>
  <si>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</si>
  <si>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</si>
  <si>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</si>
  <si>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</si>
  <si>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</si>
  <si>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</si>
  <si>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</si>
  <si>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</si>
  <si>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</si>
  <si>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</si>
  <si>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</si>
  <si>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</si>
  <si>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</si>
  <si>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</si>
  <si>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</si>
  <si>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</si>
  <si>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</si>
  <si>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</si>
  <si>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</si>
  <si>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</si>
  <si>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</si>
  <si>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</si>
  <si>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</si>
  <si>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</si>
  <si>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</si>
  <si>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</si>
  <si>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</si>
  <si>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</si>
  <si>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</si>
  <si>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</si>
  <si>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</si>
  <si>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</si>
  <si>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</si>
  <si>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</si>
  <si>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</si>
  <si>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</si>
  <si>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</si>
  <si>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</si>
  <si>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</si>
  <si>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</si>
  <si>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</si>
  <si>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</si>
  <si>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</si>
  <si>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</si>
  <si>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</si>
  <si>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</si>
  <si>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</si>
  <si>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</si>
  <si>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</si>
  <si>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</si>
  <si>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</si>
  <si>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</si>
  <si>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</si>
  <si>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</si>
  <si>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</si>
  <si>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</si>
  <si>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</si>
  <si>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</si>
  <si>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</si>
  <si>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</si>
  <si>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</si>
  <si>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</si>
  <si>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</si>
  <si>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</si>
  <si>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</si>
  <si>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</si>
  <si>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</si>
  <si>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</si>
  <si>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</si>
  <si>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</si>
  <si>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</si>
  <si>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</si>
  <si>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</si>
  <si>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</si>
  <si>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</si>
  <si>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</si>
  <si>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</si>
  <si>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</si>
  <si>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</si>
  <si>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</si>
  <si>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</si>
  <si>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</si>
  <si>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</si>
  <si>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</si>
  <si>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</si>
  <si>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</si>
  <si>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</si>
  <si>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</si>
  <si>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</si>
  <si>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</si>
  <si>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</si>
  <si>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</si>
  <si>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</si>
  <si>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</si>
  <si>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</si>
  <si>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</si>
  <si>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</si>
  <si>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</si>
  <si>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</si>
  <si>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</si>
  <si>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</si>
  <si>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</si>
  <si>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</si>
  <si>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</si>
  <si>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</si>
  <si>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</si>
  <si>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</si>
  <si>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</si>
  <si>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</si>
  <si>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</si>
  <si>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</si>
  <si>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</si>
  <si>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</si>
  <si>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</si>
  <si>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</si>
  <si>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</si>
  <si>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</si>
  <si>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</si>
  <si>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</si>
  <si>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</si>
  <si>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</si>
  <si>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</si>
  <si>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</si>
  <si>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</si>
  <si>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</si>
  <si>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</si>
  <si>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</si>
  <si>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</si>
  <si>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</si>
  <si>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</si>
  <si>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</si>
  <si>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</si>
  <si>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</si>
  <si>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</si>
  <si>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</si>
  <si>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</si>
  <si>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</si>
  <si>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</si>
  <si>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</si>
  <si>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</si>
  <si>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</si>
  <si>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</si>
  <si>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</si>
  <si>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</si>
  <si>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</si>
  <si>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</si>
  <si>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</si>
  <si>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</si>
  <si>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</si>
  <si>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</si>
  <si>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</si>
  <si>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</si>
  <si>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</si>
  <si>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</si>
  <si>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</si>
  <si>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</si>
  <si>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</si>
  <si>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</si>
  <si>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</si>
  <si>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</si>
  <si>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</si>
  <si>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</si>
  <si>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</si>
  <si>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</si>
  <si>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</si>
  <si>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</si>
  <si>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</si>
  <si>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</si>
  <si>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</si>
  <si>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</si>
  <si>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</si>
  <si>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</si>
  <si>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</si>
  <si>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</si>
  <si>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</si>
  <si>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</si>
  <si>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</si>
  <si>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</si>
  <si>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</si>
  <si>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</si>
  <si>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</si>
  <si>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</si>
  <si>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</si>
  <si>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</si>
  <si>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</si>
  <si>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</si>
  <si>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</si>
  <si>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</si>
  <si>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</si>
  <si>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</si>
  <si>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</si>
  <si>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</si>
  <si>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</si>
  <si>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</si>
  <si>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</si>
  <si>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</si>
  <si>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</si>
  <si>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</si>
  <si>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</si>
  <si>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</si>
  <si>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</si>
  <si>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</si>
  <si>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</si>
  <si>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</si>
  <si>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</si>
  <si>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</si>
  <si>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</si>
  <si>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</si>
  <si>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</si>
  <si>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</si>
  <si>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</si>
  <si>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</si>
  <si>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</si>
  <si>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</si>
  <si>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</si>
  <si>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</si>
  <si>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</si>
  <si>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</si>
  <si>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</si>
  <si>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</si>
  <si>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</si>
  <si>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</si>
  <si>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</si>
  <si>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</si>
  <si>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</si>
  <si>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</si>
  <si>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</si>
  <si>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</si>
  <si>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</si>
  <si>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</si>
  <si>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</si>
  <si>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</si>
  <si>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</si>
  <si>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</si>
  <si>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</si>
  <si>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</si>
  <si>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</si>
  <si>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</si>
  <si>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</si>
  <si>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</si>
  <si>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</si>
  <si>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</si>
  <si>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</si>
  <si>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</si>
  <si>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</si>
  <si>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</si>
  <si>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</si>
  <si>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</si>
  <si>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</si>
  <si>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</si>
  <si>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</si>
  <si>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</si>
  <si>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</si>
  <si>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</si>
  <si>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</si>
  <si>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</si>
  <si>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</si>
  <si>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</si>
  <si>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</si>
  <si>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</si>
  <si>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</si>
  <si>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</si>
  <si>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</si>
  <si>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</si>
  <si>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</si>
  <si>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</si>
  <si>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</si>
  <si>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</si>
  <si>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</si>
  <si>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</si>
  <si>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</si>
  <si>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</si>
  <si>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</si>
  <si>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</si>
  <si>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</si>
  <si>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</si>
  <si>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</si>
  <si>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</si>
  <si>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</si>
  <si>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</si>
  <si>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</si>
  <si>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</si>
  <si>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</si>
  <si>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</si>
  <si>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</si>
  <si>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</si>
  <si>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</si>
  <si>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</si>
  <si>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</si>
  <si>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</si>
  <si>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</si>
  <si>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</si>
  <si>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</si>
  <si>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</si>
  <si>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</si>
  <si>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</si>
  <si>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</si>
  <si>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</si>
  <si>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</si>
  <si>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</si>
  <si>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</si>
  <si>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</si>
  <si>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</si>
  <si>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</si>
  <si>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</si>
  <si>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</si>
  <si>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</si>
  <si>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</si>
  <si>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</si>
  <si>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</si>
  <si>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</si>
  <si>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</si>
  <si>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</si>
  <si>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</si>
  <si>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</si>
  <si>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</si>
  <si>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</si>
  <si>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</si>
  <si>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</si>
  <si>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</si>
  <si>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</si>
  <si>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</si>
  <si>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</si>
  <si>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</si>
  <si>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</si>
  <si>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</si>
  <si>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</si>
  <si>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</si>
  <si>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</si>
  <si>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</si>
  <si>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</si>
  <si>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</si>
  <si>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</si>
  <si>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</si>
  <si>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</si>
  <si>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</si>
  <si>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</si>
  <si>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</si>
  <si>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</si>
  <si>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</si>
  <si>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</si>
  <si>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</si>
  <si>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</si>
  <si>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</si>
  <si>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</si>
  <si>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</si>
  <si>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</si>
  <si>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</si>
  <si>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</si>
  <si>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</si>
  <si>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</si>
  <si>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</si>
  <si>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</si>
  <si>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</si>
  <si>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</si>
  <si>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</si>
  <si>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</si>
  <si>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</si>
  <si>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</si>
  <si>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</si>
  <si>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</si>
  <si>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</si>
  <si>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</si>
  <si>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</si>
  <si>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</si>
  <si>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</si>
  <si>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</si>
  <si>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</si>
  <si>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</si>
  <si>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</si>
  <si>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</si>
  <si>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</si>
  <si>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</si>
  <si>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</si>
  <si>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</si>
  <si>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</si>
  <si>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</si>
  <si>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</si>
  <si>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</si>
  <si>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</si>
  <si>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</si>
  <si>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</si>
  <si>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</si>
  <si>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</si>
  <si>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</si>
  <si>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</si>
  <si>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</si>
  <si>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</si>
  <si>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</si>
  <si>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</si>
  <si>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</si>
  <si>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</si>
  <si>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</si>
  <si>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</si>
  <si>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</si>
  <si>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</si>
  <si>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</si>
  <si>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</si>
  <si>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</si>
  <si>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</si>
  <si>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</si>
  <si>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</si>
  <si>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</si>
  <si>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</si>
  <si>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</si>
  <si>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</si>
  <si>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</si>
  <si>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</si>
  <si>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</si>
  <si>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</si>
  <si>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</si>
  <si>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</si>
  <si>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</si>
  <si>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</si>
  <si>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</si>
  <si>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</si>
  <si>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</si>
  <si>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</si>
  <si>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</si>
  <si>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</si>
  <si>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</si>
  <si>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</si>
  <si>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</si>
  <si>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</si>
  <si>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</si>
  <si>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</si>
  <si>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</si>
  <si>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</si>
  <si>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</si>
  <si>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</si>
  <si>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</si>
  <si>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</si>
  <si>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</si>
  <si>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</si>
  <si>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</si>
  <si>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</si>
  <si>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</si>
  <si>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</si>
  <si>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</si>
  <si>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</si>
  <si>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</si>
  <si>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</si>
  <si>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</si>
  <si>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</si>
  <si>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</si>
  <si>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</si>
  <si>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</si>
  <si>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</si>
  <si>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</si>
  <si>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</si>
  <si>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</si>
  <si>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</si>
  <si>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</si>
  <si>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</si>
  <si>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</si>
  <si>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</si>
  <si>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</si>
  <si>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</si>
  <si>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</si>
  <si>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</si>
  <si>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</si>
  <si>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</si>
  <si>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</si>
  <si>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</si>
  <si>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</si>
  <si>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</si>
  <si>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</si>
  <si>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</si>
  <si>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</si>
  <si>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</si>
  <si>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</si>
  <si>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</si>
  <si>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</si>
  <si>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</si>
  <si>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</si>
  <si>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</si>
  <si>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</si>
  <si>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</si>
  <si>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</si>
  <si>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</si>
  <si>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</si>
  <si>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</si>
  <si>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</si>
  <si>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</si>
  <si>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</si>
  <si>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</si>
  <si>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</si>
  <si>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</si>
  <si>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</si>
  <si>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</si>
  <si>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</si>
  <si>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</si>
  <si>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</si>
  <si>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</si>
  <si>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</si>
  <si>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</si>
  <si>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</si>
  <si>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</si>
  <si>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</si>
  <si>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</si>
  <si>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</si>
  <si>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</si>
  <si>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</si>
  <si>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</si>
  <si>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</si>
  <si>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</si>
  <si>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</si>
  <si>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</si>
  <si>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</si>
  <si>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</si>
  <si>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</si>
  <si>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</si>
  <si>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</si>
  <si>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</si>
  <si>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</si>
  <si>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</si>
  <si>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</si>
  <si>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</si>
  <si>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</si>
  <si>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</si>
  <si>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</si>
  <si>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</si>
  <si>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</si>
  <si>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</si>
  <si>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</si>
  <si>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</si>
  <si>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</si>
  <si>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</si>
  <si>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</si>
  <si>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</si>
  <si>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</si>
  <si>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</si>
  <si>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</si>
  <si>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</si>
  <si>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</si>
  <si>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</si>
  <si>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</si>
  <si>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</si>
  <si>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</si>
  <si>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</si>
  <si>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</si>
  <si>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</si>
  <si>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</si>
  <si>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</si>
  <si>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</si>
  <si>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</si>
  <si>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</si>
  <si>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</si>
  <si>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</si>
  <si>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</si>
  <si>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</si>
  <si>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</si>
  <si>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</si>
  <si>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</si>
  <si>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</si>
  <si>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</si>
  <si>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</si>
  <si>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</si>
  <si>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</si>
  <si>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</si>
  <si>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</si>
  <si>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</si>
  <si>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</si>
  <si>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</si>
  <si>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</si>
  <si>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</si>
  <si>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</si>
  <si>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</si>
  <si>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</si>
  <si>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</si>
  <si>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</si>
  <si>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</si>
  <si>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</si>
  <si>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</si>
  <si>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</si>
  <si>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</si>
  <si>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</si>
  <si>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</si>
  <si>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</si>
  <si>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</si>
  <si>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</si>
  <si>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</si>
  <si>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</si>
  <si>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</si>
  <si>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</si>
  <si>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</si>
  <si>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</si>
  <si>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</si>
  <si>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</si>
  <si>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</si>
  <si>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</si>
  <si>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</si>
  <si>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</si>
  <si>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</si>
  <si>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</si>
  <si>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</si>
  <si>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</si>
  <si>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</si>
  <si>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</si>
  <si>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</si>
  <si>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</si>
  <si>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</si>
  <si>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</si>
  <si>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</si>
  <si>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</si>
  <si>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</si>
  <si>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</si>
  <si>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</si>
  <si>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</si>
  <si>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</si>
  <si>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</si>
  <si>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</si>
  <si>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</si>
  <si>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</si>
  <si>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</si>
  <si>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</si>
  <si>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</si>
  <si>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</si>
  <si>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</si>
  <si>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</si>
  <si>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</si>
  <si>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</si>
  <si>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</si>
  <si>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</si>
  <si>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</si>
  <si>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</si>
  <si>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</si>
  <si>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</si>
  <si>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</si>
  <si>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</si>
  <si>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</si>
  <si>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</si>
  <si>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</si>
  <si>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</si>
  <si>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</si>
  <si>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</si>
  <si>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</si>
  <si>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</si>
  <si>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</si>
  <si>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</si>
  <si>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</si>
  <si>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</si>
  <si>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</si>
  <si>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</si>
  <si>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</si>
  <si>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</si>
  <si>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</si>
  <si>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</si>
  <si>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</si>
  <si>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</si>
  <si>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</si>
  <si>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</si>
  <si>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</si>
  <si>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</si>
  <si>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</si>
  <si>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</si>
  <si>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</si>
  <si>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</si>
  <si>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</si>
  <si>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</si>
  <si>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</si>
  <si>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</si>
  <si>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</si>
  <si>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</si>
  <si>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</si>
  <si>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</si>
  <si>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</si>
  <si>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</si>
  <si>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</si>
  <si>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</si>
  <si>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</si>
  <si>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</si>
  <si>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</si>
  <si>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</si>
  <si>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</si>
  <si>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</si>
  <si>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</si>
  <si>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</si>
  <si>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</si>
  <si>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</si>
  <si>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</si>
  <si>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</si>
  <si>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</si>
  <si>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</si>
  <si>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</si>
  <si>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</si>
  <si>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</si>
  <si>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</si>
  <si>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</si>
  <si>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</si>
  <si>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</si>
  <si>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</si>
  <si>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</si>
  <si>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</si>
  <si>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</si>
  <si>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</si>
  <si>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</si>
  <si>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</si>
  <si>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</si>
  <si>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</si>
  <si>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</si>
  <si>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</si>
  <si>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</si>
  <si>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</si>
  <si>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</si>
  <si>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</si>
  <si>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</si>
  <si>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</si>
  <si>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</si>
  <si>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</si>
  <si>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</si>
  <si>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</si>
  <si>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</si>
  <si>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</si>
  <si>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</si>
  <si>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</si>
  <si>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</si>
  <si>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</si>
  <si>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</si>
  <si>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</si>
  <si>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</si>
  <si>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</si>
  <si>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</si>
  <si>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</si>
  <si>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</si>
  <si>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</si>
  <si>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</si>
  <si>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</si>
  <si>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</si>
  <si>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</si>
  <si>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</si>
  <si>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</si>
  <si>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</si>
  <si>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</si>
  <si>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</si>
  <si>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</si>
  <si>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</si>
  <si>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</si>
  <si>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</si>
  <si>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</si>
  <si>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</si>
  <si>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</si>
  <si>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</si>
  <si>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</si>
  <si>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</si>
  <si>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</si>
  <si>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</si>
  <si>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</si>
  <si>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</si>
  <si>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</si>
  <si>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</si>
  <si>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</si>
  <si>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</si>
  <si>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</si>
  <si>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</si>
  <si>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</si>
  <si>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</si>
  <si>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</si>
  <si>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</si>
  <si>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</si>
  <si>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</si>
  <si>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</si>
  <si>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</si>
  <si>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</si>
  <si>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</si>
  <si>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</si>
  <si>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</si>
  <si>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</si>
  <si>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</si>
  <si>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</si>
  <si>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</si>
  <si>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</si>
  <si>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</si>
  <si>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</si>
  <si>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</si>
  <si>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</si>
  <si>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</si>
  <si>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</si>
  <si>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</si>
  <si>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</si>
  <si>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</si>
  <si>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</si>
  <si>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</si>
  <si>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</si>
  <si>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</si>
  <si>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</si>
  <si>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</si>
  <si>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</si>
  <si>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</si>
  <si>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</si>
  <si>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</si>
  <si>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</si>
  <si>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</si>
  <si>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</si>
  <si>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</si>
  <si>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</si>
  <si>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</si>
  <si>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</si>
  <si>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</si>
  <si>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</si>
  <si>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</si>
  <si>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</si>
  <si>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</si>
  <si>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</si>
  <si>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</si>
  <si>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</si>
  <si>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</si>
  <si>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</si>
  <si>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</si>
  <si>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</si>
  <si>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</si>
  <si>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</si>
  <si>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</si>
  <si>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</si>
  <si>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</si>
  <si>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</si>
  <si>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</si>
  <si>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</si>
  <si>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</si>
  <si>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</si>
  <si>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</si>
  <si>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</si>
  <si>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</si>
  <si>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</si>
  <si>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</si>
  <si>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</si>
  <si>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</si>
  <si>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</si>
  <si>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</si>
  <si>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</si>
  <si>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</si>
  <si>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</si>
  <si>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</si>
  <si>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</si>
  <si>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</si>
  <si>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</si>
  <si>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</si>
  <si>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</si>
  <si>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</si>
  <si>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</si>
  <si>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</si>
  <si>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</si>
  <si>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</si>
  <si>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</si>
  <si>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</si>
  <si>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</si>
  <si>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</si>
  <si>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</si>
  <si>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</si>
  <si>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</si>
  <si>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</si>
  <si>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</si>
  <si>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</si>
  <si>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</si>
  <si>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</si>
  <si>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</si>
  <si>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</si>
  <si>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</si>
  <si>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</si>
  <si>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</si>
  <si>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</si>
  <si>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</si>
  <si>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</si>
  <si>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</si>
  <si>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</si>
  <si>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</si>
  <si>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</si>
  <si>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</si>
  <si>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</si>
  <si>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</si>
  <si>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</si>
  <si>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</si>
  <si>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</si>
  <si>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</si>
  <si>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</si>
  <si>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</si>
  <si>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</si>
  <si>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</si>
  <si>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</si>
  <si>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</si>
  <si>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</si>
  <si>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</si>
  <si>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</si>
  <si>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</si>
  <si>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</si>
  <si>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</si>
  <si>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</si>
  <si>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</si>
  <si>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</si>
  <si>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</si>
  <si>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</si>
  <si>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</si>
  <si>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</si>
  <si>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</si>
  <si>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</si>
  <si>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</si>
  <si>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</si>
  <si>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</si>
  <si>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</si>
  <si>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</si>
  <si>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</si>
  <si>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</si>
  <si>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</si>
  <si>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</si>
  <si>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</si>
  <si>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</si>
  <si>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</si>
  <si>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</si>
  <si>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</si>
  <si>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</si>
  <si>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</si>
  <si>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</si>
  <si>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</si>
  <si>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</si>
  <si>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</si>
  <si>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</si>
  <si>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</si>
  <si>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</si>
  <si>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</si>
  <si>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</si>
  <si>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</si>
  <si>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</si>
  <si>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</si>
  <si>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</si>
  <si>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</si>
  <si>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</si>
  <si>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</si>
  <si>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</si>
  <si>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</si>
  <si>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</si>
  <si>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</si>
  <si>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</si>
  <si>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</si>
  <si>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</si>
  <si>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</si>
  <si>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</si>
  <si>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</si>
  <si>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</si>
  <si>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</si>
  <si>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</si>
  <si>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</si>
  <si>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</si>
  <si>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</si>
  <si>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</si>
  <si>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</si>
  <si>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</si>
  <si>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</si>
  <si>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</si>
  <si>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</si>
  <si>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</si>
  <si>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</si>
  <si>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</si>
  <si>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</si>
  <si>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</si>
  <si>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</si>
  <si>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</si>
  <si>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</si>
  <si>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</si>
  <si>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</si>
  <si>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</si>
  <si>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</si>
  <si>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</si>
  <si>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</si>
  <si>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</si>
  <si>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</si>
  <si>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</si>
  <si>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</si>
  <si>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</si>
  <si>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</si>
  <si>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</si>
  <si>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</si>
  <si>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</si>
  <si>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</si>
  <si>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</si>
  <si>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</si>
  <si>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</si>
  <si>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</si>
  <si>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</si>
  <si>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</si>
  <si>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</si>
  <si>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</si>
  <si>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</si>
  <si>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</si>
  <si>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</si>
  <si>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</si>
  <si>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</si>
  <si>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</si>
  <si>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</si>
  <si>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</si>
  <si>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</si>
  <si>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</si>
  <si>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</si>
  <si>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</si>
  <si>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</si>
  <si>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</si>
  <si>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</si>
  <si>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</si>
  <si>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</si>
  <si>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</si>
  <si>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</si>
  <si>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</si>
  <si>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</si>
  <si>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</si>
  <si>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</si>
  <si>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</si>
  <si>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</si>
  <si>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</si>
  <si>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</si>
  <si>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</si>
  <si>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</si>
  <si>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</si>
  <si>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</si>
  <si>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</si>
  <si>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</si>
  <si>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</si>
  <si>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</si>
  <si>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</si>
  <si>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</si>
  <si>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</si>
  <si>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</si>
  <si>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</si>
  <si>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</si>
  <si>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</si>
  <si>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</si>
  <si>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</si>
  <si>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</si>
  <si>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</si>
  <si>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</si>
  <si>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</si>
  <si>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</si>
  <si>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</si>
  <si>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</si>
  <si>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</si>
  <si>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</si>
  <si>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</si>
  <si>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</si>
  <si>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</si>
  <si>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</si>
  <si>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</si>
  <si>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</si>
  <si>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</si>
  <si>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</si>
  <si>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</si>
  <si>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</si>
  <si>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</si>
  <si>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</si>
  <si>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</si>
  <si>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</si>
  <si>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</si>
  <si>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</si>
  <si>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</si>
  <si>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</si>
  <si>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</si>
  <si>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</si>
  <si>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</si>
  <si>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</si>
  <si>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</si>
  <si>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</si>
  <si>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</si>
  <si>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</si>
  <si>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</si>
  <si>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</si>
  <si>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</si>
  <si>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</si>
  <si>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</si>
  <si>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</si>
  <si>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</si>
  <si>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</si>
  <si>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</si>
  <si>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</si>
  <si>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</si>
  <si>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</si>
  <si>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</si>
  <si>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</si>
  <si>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</si>
  <si>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</si>
  <si>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</si>
  <si>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</si>
  <si>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</si>
  <si>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</si>
  <si>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</si>
  <si>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</si>
  <si>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</si>
  <si>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</si>
  <si>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</si>
  <si>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</si>
  <si>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</si>
  <si>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</si>
  <si>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</si>
  <si>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</si>
  <si>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</si>
  <si>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</si>
  <si>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</si>
  <si>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</si>
  <si>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</si>
  <si>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</si>
  <si>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</si>
  <si>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</si>
  <si>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</si>
  <si>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</si>
  <si>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</si>
  <si>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</si>
  <si>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</si>
  <si>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</si>
  <si>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</si>
  <si>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</si>
  <si>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</si>
  <si>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</si>
  <si>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</si>
  <si>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</si>
  <si>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</si>
  <si>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</si>
  <si>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</si>
  <si>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</si>
  <si>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</si>
  <si>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</si>
  <si>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</si>
  <si>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</si>
  <si>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</si>
  <si>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</si>
  <si>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</si>
  <si>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</si>
  <si>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</si>
  <si>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</si>
  <si>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</si>
  <si>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</si>
  <si>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</si>
  <si>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</si>
  <si>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</si>
  <si>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</si>
  <si>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</si>
  <si>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</si>
  <si>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</si>
  <si>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</si>
  <si>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</si>
  <si>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</si>
  <si>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</si>
  <si>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</si>
  <si>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</si>
  <si>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</si>
  <si>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</si>
  <si>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</si>
  <si>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</si>
  <si>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</si>
  <si>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</si>
  <si>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</si>
  <si>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</si>
  <si>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</si>
  <si>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</si>
  <si>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</si>
  <si>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</si>
  <si>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</si>
  <si>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</si>
  <si>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</si>
  <si>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</si>
  <si>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</si>
  <si>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</si>
  <si>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</si>
  <si>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</si>
  <si>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</si>
  <si>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</si>
  <si>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</si>
  <si>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</si>
  <si>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</si>
  <si>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</si>
  <si>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</si>
  <si>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</si>
  <si>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</si>
  <si>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</si>
  <si>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</si>
  <si>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</si>
  <si>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</si>
  <si>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</si>
  <si>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</si>
  <si>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</si>
  <si>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</si>
  <si>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</si>
  <si>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</si>
  <si>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</si>
  <si>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</si>
  <si>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</si>
  <si>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</si>
  <si>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</si>
  <si>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</si>
  <si>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</si>
  <si>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</si>
  <si>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</si>
  <si>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</si>
  <si>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</si>
  <si>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</si>
  <si>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</si>
  <si>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</si>
  <si>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</si>
  <si>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</si>
  <si>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</si>
  <si>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</si>
  <si>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</si>
  <si>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</si>
  <si>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</si>
  <si>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</si>
  <si>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</si>
  <si>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</si>
  <si>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</si>
  <si>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</si>
  <si>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</si>
  <si>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</si>
  <si>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</si>
  <si>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</si>
  <si>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</si>
  <si>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</si>
  <si>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</si>
  <si>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</si>
  <si>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</si>
  <si>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</si>
  <si>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</si>
  <si>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</si>
  <si>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</si>
  <si>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</si>
  <si>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</si>
  <si>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</si>
  <si>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</si>
  <si>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</si>
  <si>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</si>
  <si>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</si>
  <si>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</si>
  <si>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</si>
  <si>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</si>
  <si>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</si>
  <si>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</si>
  <si>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</si>
  <si>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</si>
  <si>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</si>
  <si>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</si>
  <si>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</si>
  <si>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</si>
  <si>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</si>
  <si>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</si>
  <si>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</si>
  <si>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</si>
  <si>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</si>
  <si>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</si>
  <si>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</si>
  <si>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</si>
  <si>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</si>
  <si>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</si>
  <si>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</si>
  <si>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</si>
  <si>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</si>
  <si>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</si>
  <si>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</si>
  <si>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</si>
  <si>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</si>
  <si>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</si>
  <si>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</si>
  <si>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</si>
  <si>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</si>
  <si>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</si>
  <si>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</si>
  <si>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</si>
  <si>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</si>
  <si>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</si>
  <si>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</si>
  <si>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</si>
  <si>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</si>
  <si>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</si>
  <si>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</si>
  <si>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</si>
  <si>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</si>
  <si>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</si>
  <si>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</si>
  <si>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</si>
  <si>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</si>
  <si>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</si>
  <si>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</si>
  <si>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</si>
  <si>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</si>
  <si>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</si>
  <si>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</si>
  <si>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</si>
  <si>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</si>
  <si>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</si>
  <si>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</si>
  <si>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</si>
  <si>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</si>
  <si>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</si>
  <si>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</si>
  <si>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</si>
  <si>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</si>
  <si>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</si>
  <si>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</si>
  <si>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</si>
  <si>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</si>
  <si>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</si>
  <si>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</si>
  <si>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</si>
  <si>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</si>
  <si>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</si>
  <si>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</si>
  <si>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</si>
  <si>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</si>
  <si>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</si>
  <si>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</si>
  <si>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</si>
  <si>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</si>
  <si>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</si>
  <si>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</si>
  <si>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</si>
  <si>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</si>
  <si>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</si>
  <si>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</si>
  <si>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</si>
  <si>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</si>
  <si>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</si>
  <si>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</si>
  <si>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</si>
  <si>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</si>
  <si>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</si>
  <si>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</si>
  <si>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</si>
  <si>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</si>
  <si>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</si>
  <si>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</si>
  <si>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</si>
  <si>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</si>
  <si>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</si>
  <si>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</si>
  <si>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</si>
  <si>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</si>
  <si>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</si>
  <si>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</si>
  <si>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</si>
  <si>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</si>
  <si>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</si>
  <si>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</si>
  <si>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</si>
  <si>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</si>
  <si>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</si>
  <si>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</si>
  <si>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</si>
  <si>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</si>
  <si>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</si>
  <si>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</si>
  <si>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</si>
  <si>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</si>
  <si>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</si>
  <si>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</si>
  <si>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</si>
  <si>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</si>
  <si>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</si>
  <si>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</si>
  <si>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</si>
  <si>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</si>
  <si>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</si>
  <si>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</si>
  <si>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</si>
  <si>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</si>
  <si>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</si>
  <si>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</si>
  <si>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</si>
  <si>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</si>
  <si>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</si>
  <si>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</si>
  <si>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</si>
  <si>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</si>
  <si>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</si>
  <si>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</si>
  <si>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</si>
  <si>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</si>
  <si>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</si>
  <si>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</si>
  <si>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</si>
  <si>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</si>
  <si>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</si>
  <si>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</si>
  <si>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</si>
  <si>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</si>
  <si>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</si>
  <si>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</si>
  <si>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</si>
  <si>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</si>
  <si>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</si>
  <si>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</si>
  <si>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</si>
  <si>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</si>
  <si>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</si>
  <si>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</si>
  <si>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</si>
  <si>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</si>
  <si>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</si>
  <si>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</si>
  <si>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</si>
  <si>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</si>
  <si>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</si>
  <si>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</si>
  <si>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</si>
  <si>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</si>
  <si>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</si>
  <si>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</si>
  <si>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</si>
  <si>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</si>
  <si>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</si>
  <si>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</si>
  <si>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</si>
  <si>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</si>
  <si>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</si>
  <si>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</si>
  <si>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</si>
  <si>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</si>
  <si>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</si>
  <si>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</si>
  <si>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</si>
  <si>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</si>
  <si>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</si>
  <si>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</si>
  <si>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</si>
  <si>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</si>
  <si>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</si>
  <si>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</si>
  <si>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</si>
  <si>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</si>
  <si>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</si>
  <si>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</si>
  <si>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</si>
  <si>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</si>
  <si>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</si>
  <si>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</si>
  <si>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</si>
  <si>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</si>
  <si>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</si>
  <si>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</si>
  <si>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</si>
  <si>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</si>
  <si>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</si>
  <si>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</si>
  <si>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</si>
  <si>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</si>
  <si>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</si>
  <si>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</si>
  <si>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</si>
  <si>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</si>
  <si>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</si>
  <si>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</si>
  <si>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</si>
  <si>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</si>
  <si>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</si>
  <si>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</si>
  <si>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</si>
  <si>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</si>
  <si>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</si>
  <si>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</si>
  <si>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</si>
  <si>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</si>
  <si>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</si>
  <si>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</si>
  <si>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</si>
  <si>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</si>
  <si>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</si>
  <si>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</si>
  <si>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</si>
  <si>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</si>
  <si>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</si>
  <si>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</si>
  <si>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</si>
  <si>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</si>
  <si>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</si>
  <si>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</si>
  <si>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</si>
  <si>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</si>
  <si>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</si>
  <si>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</si>
  <si>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</si>
  <si>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</si>
  <si>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</si>
  <si>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</si>
  <si>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</si>
  <si>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</si>
  <si>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</si>
  <si>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</si>
  <si>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</si>
  <si>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</si>
  <si>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</si>
  <si>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</si>
  <si>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</si>
  <si>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</si>
  <si>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</si>
  <si>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</si>
  <si>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</si>
  <si>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</si>
  <si>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</si>
  <si>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</si>
  <si>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</si>
  <si>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</si>
  <si>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</si>
  <si>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</si>
  <si>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</si>
  <si>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</si>
  <si>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</si>
  <si>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</si>
  <si>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</si>
  <si>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</si>
  <si>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</si>
  <si>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</si>
  <si>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</si>
  <si>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</si>
  <si>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</si>
  <si>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</si>
  <si>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</si>
  <si>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</si>
  <si>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</si>
  <si>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</si>
  <si>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</si>
  <si>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</si>
  <si>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</si>
  <si>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</si>
  <si>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</si>
  <si>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</si>
  <si>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</si>
  <si>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</si>
  <si>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</si>
  <si>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</si>
  <si>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</si>
  <si>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</si>
  <si>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</si>
  <si>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</si>
  <si>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</si>
  <si>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</si>
  <si>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</si>
  <si>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</si>
  <si>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</si>
  <si>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</si>
  <si>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</si>
  <si>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</si>
  <si>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</si>
  <si>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</si>
  <si>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</si>
  <si>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</si>
  <si>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</si>
  <si>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</si>
  <si>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</si>
  <si>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</si>
  <si>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</si>
  <si>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</si>
  <si>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</si>
  <si>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</si>
  <si>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</si>
  <si>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</si>
  <si>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</si>
  <si>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</si>
  <si>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</si>
  <si>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</si>
  <si>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</si>
  <si>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</si>
  <si>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</si>
  <si>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</si>
  <si>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</si>
  <si>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</si>
  <si>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</si>
  <si>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</si>
  <si>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</si>
  <si>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</si>
  <si>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</si>
  <si>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</si>
  <si>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</si>
  <si>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</si>
  <si>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</si>
  <si>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</si>
  <si>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</si>
  <si>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</si>
  <si>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</si>
  <si>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</si>
  <si>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</si>
  <si>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</si>
  <si>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</si>
  <si>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</si>
  <si>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</si>
  <si>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</si>
  <si>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</si>
  <si>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</si>
  <si>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</si>
  <si>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</si>
  <si>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</si>
  <si>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</si>
  <si>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</si>
  <si>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</si>
  <si>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</si>
  <si>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</si>
  <si>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</si>
  <si>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</si>
  <si>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</si>
  <si>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</si>
  <si>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</si>
  <si>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</si>
  <si>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</si>
  <si>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</si>
  <si>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</si>
  <si>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</si>
  <si>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</si>
  <si>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</si>
  <si>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</si>
  <si>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</si>
  <si>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</si>
  <si>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</si>
  <si>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</si>
  <si>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</si>
  <si>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</si>
  <si>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</si>
  <si>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</si>
  <si>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</si>
  <si>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</si>
  <si>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</si>
  <si>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</si>
  <si>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</si>
  <si>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</si>
  <si>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</si>
  <si>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</si>
  <si>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</si>
  <si>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</si>
  <si>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</si>
  <si>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</si>
  <si>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</si>
  <si>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</si>
  <si>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</si>
  <si>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</si>
  <si>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</si>
  <si>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</si>
  <si>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</si>
  <si>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</si>
  <si>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</si>
  <si>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</si>
  <si>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</si>
  <si>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</si>
  <si>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</si>
  <si>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</si>
  <si>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</si>
  <si>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</si>
  <si>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</si>
  <si>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</si>
  <si>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</si>
  <si>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</si>
  <si>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</si>
  <si>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</si>
  <si>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</si>
  <si>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</si>
  <si>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</si>
  <si>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</si>
  <si>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</si>
  <si>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</si>
  <si>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</si>
  <si>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</si>
  <si>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</si>
  <si>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</si>
  <si>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</si>
  <si>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</si>
  <si>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</si>
  <si>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</si>
  <si>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</si>
  <si>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</si>
  <si>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</si>
  <si>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</si>
  <si>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</si>
  <si>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</si>
  <si>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</si>
  <si>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</si>
  <si>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</si>
  <si>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</si>
  <si>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</si>
  <si>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</si>
  <si>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</si>
  <si>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</si>
  <si>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</si>
  <si>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</si>
  <si>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</si>
  <si>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</si>
  <si>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</si>
  <si>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</si>
  <si>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</si>
  <si>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</si>
  <si>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</si>
  <si>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</si>
  <si>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</si>
  <si>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</si>
  <si>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</si>
  <si>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</si>
  <si>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</si>
  <si>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</si>
  <si>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</si>
  <si>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</si>
  <si>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</si>
  <si>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</si>
  <si>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</si>
  <si>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</si>
  <si>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</si>
  <si>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</si>
  <si>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</si>
  <si>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</si>
  <si>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</si>
  <si>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</si>
  <si>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</si>
  <si>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</si>
  <si>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</si>
  <si>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</si>
  <si>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</si>
  <si>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</si>
  <si>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</si>
  <si>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</si>
  <si>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</si>
  <si>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</si>
  <si>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</si>
  <si>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</si>
  <si>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</si>
  <si>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</si>
  <si>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</si>
  <si>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</si>
  <si>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</si>
  <si>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</si>
  <si>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</si>
  <si>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</si>
  <si>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</si>
  <si>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</si>
  <si>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</si>
  <si>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</si>
  <si>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</si>
  <si>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</si>
  <si>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</si>
  <si>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</si>
  <si>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</si>
  <si>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</si>
  <si>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</si>
  <si>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</si>
  <si>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</si>
  <si>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</si>
  <si>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</si>
  <si>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</si>
  <si>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</si>
  <si>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</si>
  <si>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</si>
  <si>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</si>
  <si>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</si>
  <si>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</si>
  <si>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</si>
  <si>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</si>
  <si>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</si>
  <si>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</si>
  <si>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</si>
  <si>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</si>
  <si>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</si>
  <si>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</si>
  <si>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</si>
  <si>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</si>
  <si>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</si>
  <si>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</si>
  <si>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</si>
  <si>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</si>
  <si>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</si>
  <si>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</si>
  <si>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</si>
  <si>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</si>
  <si>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</si>
  <si>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</si>
  <si>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</si>
  <si>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</si>
  <si>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</si>
  <si>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</si>
  <si>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</si>
  <si>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</si>
  <si>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</si>
  <si>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</si>
  <si>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</si>
  <si>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</si>
  <si>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</si>
  <si>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</si>
  <si>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</si>
  <si>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</si>
  <si>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</si>
  <si>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</si>
  <si>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</si>
  <si>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</si>
  <si>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</si>
  <si>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</si>
  <si>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</si>
  <si>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</si>
  <si>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</si>
  <si>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</si>
  <si>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</si>
  <si>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</si>
  <si>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</si>
  <si>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</si>
  <si>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</si>
  <si>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</si>
  <si>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</si>
  <si>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</si>
  <si>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</si>
  <si>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</si>
  <si>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</si>
  <si>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</si>
  <si>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</si>
  <si>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</si>
  <si>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</si>
  <si>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</si>
  <si>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</si>
  <si>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</si>
  <si>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</si>
  <si>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</si>
  <si>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</si>
  <si>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</si>
  <si>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</si>
  <si>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</si>
  <si>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</si>
  <si>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</si>
  <si>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</si>
  <si>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</si>
  <si>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</si>
  <si>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</si>
  <si>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</si>
  <si>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</si>
  <si>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</si>
  <si>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</si>
  <si>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</si>
  <si>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</si>
  <si>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</si>
  <si>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</si>
  <si>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</si>
  <si>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</si>
  <si>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</si>
  <si>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</si>
  <si>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</si>
  <si>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</si>
  <si>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</si>
  <si>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</si>
  <si>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</si>
  <si>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</si>
  <si>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</si>
  <si>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</si>
  <si>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</si>
  <si>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</si>
  <si>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</si>
  <si>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</si>
  <si>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</si>
  <si>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</si>
  <si>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</si>
  <si>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</si>
  <si>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</si>
  <si>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</si>
  <si>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</si>
  <si>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</si>
  <si>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</si>
  <si>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</si>
  <si>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</si>
  <si>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</si>
  <si>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</si>
  <si>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</si>
  <si>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</si>
  <si>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</si>
  <si>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</si>
  <si>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</si>
  <si>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</si>
  <si>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</si>
  <si>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</si>
  <si>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</si>
  <si>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</si>
  <si>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</si>
  <si>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</si>
  <si>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</si>
  <si>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</si>
  <si>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</si>
  <si>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</si>
  <si>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</si>
  <si>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</si>
  <si>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</si>
  <si>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</si>
  <si>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</si>
  <si>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</si>
  <si>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</si>
  <si>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</si>
  <si>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</si>
  <si>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</si>
  <si>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</si>
  <si>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</si>
  <si>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</si>
  <si>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</si>
  <si>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</si>
  <si>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</si>
  <si>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</si>
  <si>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</si>
  <si>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</si>
  <si>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</si>
  <si>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</si>
  <si>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</si>
  <si>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</si>
  <si>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</si>
  <si>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</si>
  <si>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</si>
  <si>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</si>
  <si>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</si>
  <si>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</si>
  <si>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</si>
  <si>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</si>
  <si>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</si>
  <si>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</si>
  <si>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</si>
  <si>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</si>
  <si>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</si>
  <si>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</si>
  <si>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</si>
  <si>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</si>
  <si>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</si>
  <si>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</si>
  <si>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</si>
  <si>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</si>
  <si>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</si>
  <si>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</si>
  <si>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</si>
  <si>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</si>
  <si>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</si>
  <si>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</si>
  <si>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</si>
  <si>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</si>
  <si>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</si>
  <si>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</si>
  <si>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</si>
  <si>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</si>
  <si>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</si>
  <si>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</si>
  <si>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</si>
  <si>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</si>
  <si>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</si>
  <si>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</si>
  <si>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</si>
  <si>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</si>
  <si>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</si>
  <si>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</si>
  <si>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</si>
  <si>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</si>
  <si>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</si>
  <si>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</si>
  <si>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</si>
  <si>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</si>
  <si>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</si>
  <si>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</si>
  <si>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</si>
  <si>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</si>
  <si>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</si>
  <si>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</si>
  <si>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</si>
  <si>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</si>
  <si>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</si>
  <si>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</si>
  <si>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</si>
  <si>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</si>
  <si>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</si>
  <si>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</si>
  <si>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</si>
  <si>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</si>
  <si>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</si>
  <si>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</si>
  <si>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</si>
  <si>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</si>
  <si>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</si>
  <si>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</si>
  <si>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</si>
  <si>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</si>
  <si>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</si>
  <si>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</si>
  <si>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</si>
  <si>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</si>
  <si>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</si>
  <si>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</si>
  <si>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</si>
  <si>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</si>
  <si>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</si>
  <si>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</si>
  <si>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</si>
  <si>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</si>
  <si>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</si>
  <si>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</si>
  <si>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</si>
  <si>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</si>
  <si>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</si>
  <si>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</si>
  <si>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</si>
  <si>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</si>
  <si>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</si>
  <si>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</si>
  <si>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</si>
  <si>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</si>
  <si>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</si>
  <si>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</si>
  <si>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</si>
  <si>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</si>
  <si>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</si>
  <si>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</si>
  <si>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</si>
  <si>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</si>
  <si>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</si>
  <si>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</si>
  <si>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</si>
  <si>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</si>
  <si>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</si>
  <si>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</si>
  <si>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</si>
  <si>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</si>
  <si>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</si>
  <si>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</si>
  <si>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</si>
  <si>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</si>
  <si>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</si>
  <si>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</si>
  <si>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</si>
  <si>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</si>
  <si>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</si>
  <si>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</si>
  <si>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</si>
  <si>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</si>
  <si>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</si>
  <si>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</si>
  <si>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</si>
  <si>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</si>
  <si>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</si>
  <si>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</si>
  <si>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</si>
  <si>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</si>
  <si>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</si>
  <si>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</si>
  <si>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</si>
  <si>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</si>
  <si>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</si>
  <si>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</si>
  <si>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</si>
  <si>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</si>
  <si>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</si>
  <si>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</si>
  <si>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</si>
  <si>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</si>
  <si>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</si>
  <si>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</si>
  <si>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</si>
  <si>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</si>
  <si>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</si>
  <si>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</si>
  <si>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</si>
  <si>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</si>
  <si>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</si>
  <si>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</si>
  <si>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</si>
  <si>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</si>
  <si>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</si>
  <si>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</si>
  <si>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</si>
  <si>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</si>
  <si>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</si>
  <si>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</si>
  <si>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</si>
  <si>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</si>
  <si>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</si>
  <si>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</si>
  <si>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</si>
  <si>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</si>
  <si>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</si>
  <si>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</si>
  <si>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</si>
  <si>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</si>
  <si>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</si>
  <si>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</si>
  <si>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</si>
  <si>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</si>
  <si>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</si>
  <si>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</si>
  <si>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</si>
  <si>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</si>
  <si>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</si>
  <si>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</si>
  <si>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</si>
  <si>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</si>
  <si>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</si>
  <si>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</si>
  <si>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</si>
  <si>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</si>
  <si>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</si>
  <si>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</si>
  <si>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</si>
  <si>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</si>
  <si>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</si>
  <si>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</si>
  <si>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</si>
  <si>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</si>
  <si>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</si>
  <si>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</si>
  <si>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</si>
  <si>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</si>
  <si>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</si>
  <si>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</si>
  <si>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</si>
  <si>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</si>
  <si>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</si>
  <si>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</si>
  <si>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</si>
  <si>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</si>
  <si>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</si>
  <si>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</si>
  <si>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</si>
  <si>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</si>
  <si>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</si>
  <si>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</si>
  <si>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</si>
  <si>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</si>
  <si>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</si>
  <si>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</si>
  <si>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</si>
  <si>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</si>
  <si>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</si>
  <si>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</si>
  <si>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</si>
  <si>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</si>
  <si>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</si>
  <si>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</si>
  <si>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</si>
  <si>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</si>
  <si>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</si>
  <si>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</si>
  <si>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</si>
  <si>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</si>
  <si>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</si>
  <si>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</si>
  <si>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</si>
  <si>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</si>
  <si>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</si>
  <si>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</si>
  <si>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</si>
  <si>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</si>
  <si>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</si>
  <si>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</si>
  <si>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</si>
  <si>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</si>
  <si>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</si>
  <si>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</si>
  <si>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</si>
  <si>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</si>
  <si>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</si>
  <si>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</si>
  <si>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</si>
  <si>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</si>
  <si>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</si>
  <si>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</si>
  <si>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</si>
  <si>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</si>
  <si>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</si>
  <si>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</si>
  <si>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</si>
  <si>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</si>
  <si>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</si>
  <si>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</si>
  <si>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</si>
  <si>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</si>
  <si>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</si>
  <si>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</si>
  <si>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</si>
  <si>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</si>
  <si>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</si>
  <si>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</si>
  <si>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</si>
  <si>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</si>
  <si>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</si>
  <si>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</si>
  <si>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</si>
  <si>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</si>
  <si>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</si>
  <si>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</si>
  <si>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</si>
  <si>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</si>
  <si>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</si>
  <si>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</si>
  <si>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</si>
  <si>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</si>
  <si>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</si>
  <si>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</si>
  <si>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</si>
  <si>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</si>
  <si>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</si>
  <si>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</si>
  <si>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</si>
  <si>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</si>
  <si>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</si>
  <si>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</si>
  <si>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</si>
  <si>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</si>
  <si>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</si>
  <si>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</si>
  <si>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</si>
  <si>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</si>
  <si>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</si>
  <si>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</si>
  <si>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</si>
  <si>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</si>
  <si>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</si>
  <si>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</si>
  <si>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</si>
  <si>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</si>
  <si>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</si>
  <si>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</si>
  <si>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</si>
  <si>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</si>
  <si>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</si>
  <si>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</si>
  <si>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</si>
  <si>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</si>
  <si>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</si>
  <si>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</si>
  <si>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</si>
  <si>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</si>
  <si>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</si>
  <si>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</si>
  <si>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</si>
  <si>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</si>
  <si>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</si>
  <si>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</si>
  <si>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</si>
  <si>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</si>
  <si>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</si>
  <si>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</si>
  <si>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</si>
  <si>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</si>
  <si>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</si>
  <si>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</si>
  <si>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</si>
  <si>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</si>
  <si>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</si>
  <si>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</si>
  <si>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</si>
  <si>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</si>
  <si>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</si>
  <si>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</si>
  <si>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</si>
  <si>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</si>
  <si>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</si>
  <si>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</si>
  <si>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</si>
  <si>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</si>
  <si>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</si>
  <si>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</si>
  <si>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</si>
  <si>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</si>
  <si>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</si>
  <si>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</si>
  <si>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</si>
  <si>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</si>
  <si>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</si>
  <si>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</si>
  <si>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</si>
  <si>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</si>
  <si>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</si>
  <si>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</si>
  <si>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</si>
  <si>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</si>
  <si>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</si>
  <si>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</si>
  <si>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</si>
  <si>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</si>
  <si>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</si>
  <si>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</si>
  <si>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</si>
  <si>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</si>
  <si>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</si>
  <si>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</si>
  <si>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</si>
  <si>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</si>
  <si>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</si>
  <si>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</si>
  <si>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</si>
  <si>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</si>
  <si>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</si>
  <si>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</si>
  <si>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</si>
  <si>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</si>
  <si>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</si>
  <si>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</si>
  <si>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</si>
  <si>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</si>
  <si>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</si>
  <si>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</si>
  <si>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</si>
  <si>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</si>
  <si>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</si>
  <si>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</si>
  <si>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</si>
  <si>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</si>
  <si>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</si>
  <si>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</si>
  <si>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</si>
  <si>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</si>
  <si>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</si>
  <si>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</si>
  <si>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</si>
  <si>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</si>
  <si>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</si>
  <si>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</si>
  <si>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</si>
  <si>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</si>
  <si>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</si>
  <si>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</si>
  <si>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</si>
  <si>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</si>
  <si>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</si>
  <si>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</si>
  <si>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</si>
  <si>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</si>
  <si>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</si>
  <si>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</si>
  <si>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</si>
  <si>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</si>
  <si>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</si>
  <si>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</si>
  <si>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</si>
  <si>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</si>
  <si>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</si>
  <si>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</si>
  <si>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</si>
  <si>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</si>
  <si>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</si>
  <si>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</si>
  <si>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</si>
  <si>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</si>
  <si>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</si>
  <si>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</si>
  <si>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</si>
  <si>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</si>
  <si>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</si>
  <si>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</si>
  <si>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</si>
  <si>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</si>
  <si>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</si>
  <si>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</si>
  <si>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</si>
  <si>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</si>
  <si>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</si>
  <si>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</si>
  <si>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</si>
  <si>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</si>
  <si>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</si>
  <si>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</si>
  <si>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</si>
  <si>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</si>
  <si>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</si>
  <si>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</si>
  <si>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</si>
  <si>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</si>
  <si>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</si>
  <si>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</si>
  <si>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</si>
  <si>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</si>
  <si>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</si>
  <si>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</si>
  <si>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</si>
  <si>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</si>
  <si>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</si>
  <si>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</si>
  <si>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</si>
  <si>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</si>
  <si>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</si>
  <si>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</si>
  <si>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</si>
  <si>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</si>
  <si>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</si>
  <si>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</si>
  <si>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</si>
  <si>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</si>
  <si>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</si>
  <si>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</si>
  <si>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</si>
  <si>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</si>
  <si>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</si>
  <si>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</si>
  <si>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</si>
  <si>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</si>
  <si>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</si>
  <si>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</si>
  <si>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</si>
  <si>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</si>
  <si>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</si>
  <si>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</si>
  <si>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</si>
  <si>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</si>
  <si>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</si>
  <si>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</si>
  <si>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</si>
  <si>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</si>
  <si>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</si>
  <si>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</si>
  <si>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</si>
  <si>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</si>
  <si>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</si>
  <si>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</si>
  <si>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</si>
  <si>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</si>
  <si>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</si>
  <si>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</si>
  <si>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</si>
  <si>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</si>
  <si>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</si>
  <si>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</si>
  <si>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</si>
  <si>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</si>
  <si>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</si>
  <si>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</si>
  <si>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</si>
  <si>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</si>
  <si>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</si>
  <si>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</si>
  <si>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</si>
  <si>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</si>
  <si>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</si>
  <si>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</si>
  <si>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</si>
  <si>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</si>
  <si>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</si>
  <si>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</si>
  <si>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</si>
  <si>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</si>
  <si>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</si>
  <si>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</si>
  <si>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</si>
  <si>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</si>
  <si>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</si>
  <si>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</si>
  <si>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</si>
  <si>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</si>
  <si>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</si>
  <si>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</si>
  <si>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</si>
  <si>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</si>
  <si>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</si>
  <si>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</si>
  <si>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</si>
  <si>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</si>
  <si>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</si>
  <si>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</si>
  <si>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</si>
  <si>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</si>
  <si>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</si>
  <si>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</si>
  <si>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</si>
  <si>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</si>
  <si>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</si>
  <si>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</si>
  <si>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</si>
  <si>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</si>
  <si>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</si>
  <si>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</si>
  <si>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</si>
  <si>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</si>
  <si>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</si>
  <si>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</si>
  <si>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</si>
  <si>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</si>
  <si>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</si>
  <si>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</si>
  <si>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</si>
  <si>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</si>
  <si>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</si>
  <si>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</si>
  <si>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</si>
  <si>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</si>
  <si>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</si>
  <si>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</si>
  <si>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</si>
  <si>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</si>
  <si>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</si>
  <si>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</si>
  <si>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</si>
  <si>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</si>
  <si>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</si>
  <si>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</si>
  <si>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</si>
  <si>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</si>
  <si>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</si>
  <si>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</si>
  <si>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</si>
  <si>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</si>
  <si>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</si>
  <si>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</si>
  <si>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</si>
  <si>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</si>
  <si>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</si>
  <si>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</si>
  <si>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</si>
  <si>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</si>
  <si>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</si>
  <si>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</si>
  <si>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</si>
  <si>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</si>
  <si>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</si>
  <si>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</si>
  <si>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</si>
  <si>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</si>
  <si>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</si>
  <si>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</si>
  <si>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</si>
  <si>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</si>
  <si>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</si>
  <si>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</si>
  <si>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</si>
  <si>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</si>
  <si>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</si>
  <si>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</si>
  <si>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</si>
  <si>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</si>
  <si>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</si>
  <si>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</si>
  <si>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</si>
  <si>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</si>
  <si>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</si>
  <si>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</si>
  <si>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</si>
  <si>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</si>
  <si>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</si>
  <si>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</si>
  <si>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</si>
  <si>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</si>
  <si>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</si>
  <si>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</si>
  <si>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</si>
  <si>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</si>
  <si>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</si>
  <si>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</si>
  <si>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</si>
  <si>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</si>
  <si>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</si>
  <si>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</si>
  <si>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</si>
  <si>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</si>
  <si>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</si>
  <si>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</si>
  <si>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</si>
  <si>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</si>
  <si>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</si>
  <si>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</si>
  <si>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</si>
  <si>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</si>
  <si>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</si>
  <si>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</si>
  <si>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</si>
  <si>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</si>
  <si>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</si>
  <si>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</si>
  <si>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</si>
  <si>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</si>
  <si>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</si>
  <si>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</si>
  <si>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</si>
  <si>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</si>
  <si>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</si>
  <si>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</si>
  <si>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</si>
  <si>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</si>
  <si>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</si>
  <si>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</si>
  <si>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</si>
  <si>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</si>
  <si>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</si>
  <si>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</si>
  <si>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</si>
  <si>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</si>
  <si>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</si>
  <si>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</si>
  <si>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</si>
  <si>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</si>
  <si>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</si>
  <si>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</si>
  <si>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</si>
  <si>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</si>
  <si>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</si>
  <si>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</si>
  <si>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</si>
  <si>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</si>
  <si>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</si>
  <si>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</si>
  <si>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</si>
  <si>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</si>
  <si>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</si>
  <si>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</si>
  <si>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</si>
  <si>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</si>
  <si>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</si>
  <si>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</si>
  <si>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</si>
  <si>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</si>
  <si>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</si>
  <si>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</si>
  <si>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</si>
  <si>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</si>
  <si>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</si>
  <si>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</si>
  <si>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</si>
  <si>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</si>
  <si>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</si>
  <si>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</si>
  <si>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</si>
  <si>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</si>
  <si>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</si>
  <si>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</si>
  <si>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</si>
  <si>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</si>
  <si>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</si>
  <si>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</si>
  <si>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</si>
  <si>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</si>
  <si>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</si>
  <si>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</si>
  <si>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</si>
  <si>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</si>
  <si>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</si>
  <si>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</si>
  <si>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</si>
  <si>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</si>
  <si>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</si>
  <si>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</si>
  <si>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</si>
  <si>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</si>
  <si>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</si>
  <si>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</si>
  <si>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</si>
  <si>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</si>
  <si>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</si>
  <si>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</si>
  <si>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</si>
  <si>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</si>
  <si>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</si>
  <si>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</si>
  <si>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</si>
  <si>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</si>
  <si>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</si>
  <si>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</si>
  <si>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</si>
  <si>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</si>
  <si>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</si>
  <si>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</si>
  <si>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</si>
  <si>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</si>
  <si>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</si>
  <si>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</si>
  <si>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</si>
  <si>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</si>
  <si>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</si>
  <si>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</si>
  <si>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</si>
  <si>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</si>
  <si>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</si>
  <si>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</si>
  <si>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</si>
  <si>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</si>
  <si>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</si>
  <si>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</si>
  <si>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</si>
  <si>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</si>
  <si>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</si>
  <si>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</si>
  <si>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</si>
  <si>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</si>
  <si>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</si>
  <si>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</si>
  <si>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</si>
  <si>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</si>
  <si>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</si>
  <si>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</si>
  <si>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</si>
  <si>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</si>
  <si>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</si>
  <si>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</si>
  <si>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</si>
  <si>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</si>
  <si>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</si>
  <si>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</si>
  <si>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</si>
  <si>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</si>
  <si>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</si>
  <si>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</si>
  <si>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</si>
  <si>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</si>
  <si>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</si>
  <si>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</si>
  <si>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</si>
  <si>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</si>
  <si>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</si>
  <si>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</si>
  <si>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</si>
  <si>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</si>
  <si>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</si>
  <si>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</si>
  <si>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</si>
  <si>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</si>
  <si>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</si>
  <si>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</si>
  <si>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</si>
  <si>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</si>
  <si>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</si>
  <si>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</si>
  <si>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</si>
  <si>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</si>
  <si>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</si>
  <si>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</si>
  <si>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</si>
  <si>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</si>
  <si>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</si>
  <si>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</si>
  <si>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</si>
  <si>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</si>
  <si>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</si>
  <si>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</si>
  <si>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</si>
  <si>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</si>
  <si>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</si>
  <si>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</si>
  <si>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</si>
  <si>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</si>
  <si>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</si>
  <si>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</si>
  <si>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</si>
  <si>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</si>
  <si>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</si>
  <si>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</si>
  <si>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</si>
  <si>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</si>
  <si>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</si>
  <si>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</si>
  <si>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</si>
  <si>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</si>
  <si>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</si>
  <si>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</si>
  <si>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</si>
  <si>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</si>
  <si>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</si>
  <si>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</si>
  <si>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</si>
  <si>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</si>
  <si>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</si>
  <si>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</si>
  <si>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</si>
  <si>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</si>
  <si>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</si>
  <si>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</si>
  <si>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</si>
  <si>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</si>
  <si>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</si>
  <si>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</si>
  <si>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</si>
  <si>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</si>
  <si>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</si>
  <si>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</si>
  <si>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</si>
  <si>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</si>
  <si>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</si>
  <si>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</si>
  <si>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</si>
  <si>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</si>
  <si>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</si>
  <si>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</si>
  <si>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</si>
  <si>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</si>
  <si>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</si>
  <si>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</si>
  <si>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</si>
  <si>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</si>
  <si>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</si>
  <si>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</si>
  <si>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</si>
  <si>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</si>
  <si>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</si>
  <si>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</si>
  <si>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</si>
  <si>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</si>
  <si>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</si>
  <si>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</si>
  <si>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</si>
  <si>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</si>
  <si>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</si>
  <si>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</si>
  <si>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</si>
  <si>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</si>
  <si>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</si>
  <si>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</si>
  <si>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</si>
  <si>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</si>
  <si>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</si>
  <si>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</si>
  <si>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</si>
  <si>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</si>
  <si>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</si>
  <si>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</si>
  <si>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</si>
  <si>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</si>
  <si>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</si>
  <si>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</si>
  <si>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</si>
  <si>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</si>
  <si>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</si>
  <si>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</si>
  <si>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</si>
  <si>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</si>
  <si>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</si>
  <si>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</si>
  <si>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</si>
  <si>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</si>
  <si>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</si>
  <si>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</si>
  <si>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</si>
  <si>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</si>
  <si>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</si>
  <si>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</si>
  <si>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</si>
  <si>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</si>
  <si>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</si>
  <si>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</si>
  <si>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</si>
  <si>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</si>
  <si>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</si>
  <si>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</si>
  <si>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</si>
  <si>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</si>
  <si>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</si>
  <si>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</si>
  <si>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</si>
  <si>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</si>
  <si>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</si>
  <si>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</si>
  <si>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</si>
  <si>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</si>
  <si>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</si>
  <si>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</si>
  <si>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</si>
  <si>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</si>
  <si>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</si>
  <si>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</si>
  <si>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</si>
  <si>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</si>
  <si>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</si>
  <si>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</si>
  <si>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</si>
  <si>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</si>
  <si>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</si>
  <si>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</si>
  <si>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</si>
  <si>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</si>
  <si>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</si>
  <si>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</si>
  <si>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</si>
  <si>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</si>
  <si>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</si>
  <si>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</si>
  <si>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</si>
  <si>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</si>
  <si>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</si>
  <si>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</si>
  <si>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</si>
  <si>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</si>
  <si>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</si>
  <si>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</si>
  <si>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</si>
  <si>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</si>
  <si>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</si>
  <si>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</si>
  <si>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</si>
  <si>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</si>
  <si>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</si>
  <si>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</si>
  <si>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</si>
  <si>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</si>
  <si>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</si>
  <si>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</si>
  <si>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</si>
  <si>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</si>
  <si>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</si>
  <si>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</si>
  <si>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</si>
  <si>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</si>
  <si>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</si>
  <si>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</si>
  <si>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</si>
  <si>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</si>
  <si>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</si>
  <si>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</si>
  <si>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</si>
  <si>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</si>
  <si>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</si>
  <si>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</si>
  <si>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</si>
  <si>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</si>
  <si>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</si>
  <si>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</si>
  <si>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</si>
  <si>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</si>
  <si>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</si>
  <si>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</si>
  <si>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</si>
  <si>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</si>
  <si>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</si>
  <si>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</si>
  <si>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</si>
  <si>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</si>
  <si>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</si>
  <si>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</si>
  <si>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</si>
  <si>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</si>
  <si>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</si>
  <si>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</si>
  <si>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</si>
  <si>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</si>
  <si>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</si>
  <si>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</si>
  <si>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</si>
  <si>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</si>
  <si>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</si>
  <si>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</si>
  <si>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</si>
  <si>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</si>
  <si>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</si>
  <si>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</si>
  <si>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</si>
  <si>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</si>
  <si>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</si>
  <si>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</si>
  <si>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</si>
  <si>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</si>
  <si>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</si>
  <si>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</si>
  <si>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</si>
  <si>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</si>
  <si>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</si>
  <si>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</si>
  <si>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</si>
  <si>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</si>
  <si>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</si>
  <si>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</si>
  <si>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</si>
  <si>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</si>
  <si>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</si>
  <si>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</si>
  <si>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</si>
  <si>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</si>
  <si>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</si>
  <si>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</si>
  <si>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</si>
  <si>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</si>
  <si>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</si>
  <si>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</si>
  <si>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</si>
  <si>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</si>
  <si>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</si>
  <si>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</si>
  <si>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</si>
  <si>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</si>
  <si>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</si>
  <si>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</si>
  <si>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</si>
  <si>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</si>
  <si>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</si>
  <si>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</si>
  <si>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</si>
  <si>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</si>
  <si>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</si>
  <si>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</si>
  <si>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</si>
  <si>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</si>
  <si>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</si>
  <si>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</si>
  <si>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</si>
  <si>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</si>
  <si>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</si>
  <si>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</si>
  <si>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</si>
  <si>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</si>
  <si>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</si>
  <si>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</si>
  <si>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</si>
  <si>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</si>
  <si>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</si>
  <si>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</si>
  <si>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</si>
  <si>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</si>
  <si>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</si>
  <si>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</si>
  <si>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</si>
  <si>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</si>
  <si>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</si>
  <si>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</si>
  <si>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</si>
  <si>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</si>
  <si>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</si>
  <si>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</si>
  <si>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</si>
  <si>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</si>
  <si>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</si>
  <si>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</si>
  <si>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</si>
  <si>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</si>
  <si>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</si>
  <si>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</si>
  <si>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</si>
  <si>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</si>
  <si>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</si>
  <si>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</si>
  <si>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</si>
  <si>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</si>
  <si>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</si>
  <si>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</si>
  <si>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</si>
  <si>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</si>
  <si>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</si>
  <si>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</si>
  <si>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</si>
  <si>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</si>
  <si>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</si>
  <si>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</si>
  <si>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</si>
  <si>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</si>
  <si>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</si>
  <si>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</si>
  <si>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</si>
  <si>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</si>
  <si>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</si>
  <si>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</si>
  <si>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</si>
  <si>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</si>
  <si>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</si>
  <si>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</si>
  <si>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</si>
  <si>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</si>
  <si>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</si>
  <si>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</si>
  <si>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</si>
  <si>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</si>
  <si>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</si>
  <si>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</si>
  <si>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</si>
  <si>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</si>
  <si>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</si>
  <si>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</si>
  <si>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</si>
  <si>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</si>
  <si>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</si>
  <si>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</si>
  <si>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</si>
  <si>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</si>
  <si>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</si>
  <si>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</si>
  <si>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</si>
  <si>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</si>
  <si>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</si>
  <si>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</si>
  <si>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</si>
  <si>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</si>
  <si>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</si>
  <si>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</si>
  <si>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</si>
  <si>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</si>
  <si>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</si>
  <si>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</si>
  <si>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</si>
  <si>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</si>
  <si>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</si>
  <si>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</si>
  <si>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</si>
  <si>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</si>
  <si>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</si>
  <si>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</si>
  <si>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</si>
  <si>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</si>
  <si>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</si>
  <si>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</si>
  <si>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</si>
  <si>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</si>
  <si>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</si>
  <si>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</si>
  <si>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</si>
  <si>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</si>
  <si>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</si>
  <si>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</si>
  <si>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</si>
  <si>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</si>
  <si>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</si>
  <si>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</si>
  <si>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</si>
  <si>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</si>
  <si>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</si>
  <si>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</si>
  <si>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</si>
  <si>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</si>
  <si>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</si>
  <si>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</si>
  <si>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</si>
  <si>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</si>
  <si>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</si>
  <si>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</si>
  <si>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</si>
  <si>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</si>
  <si>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</si>
  <si>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</si>
  <si>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</si>
  <si>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</si>
  <si>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</si>
  <si>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</si>
  <si>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</si>
  <si>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</si>
  <si>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</si>
  <si>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</si>
  <si>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</si>
  <si>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</si>
  <si>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</si>
  <si>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</si>
  <si>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</si>
  <si>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</si>
  <si>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</si>
  <si>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</si>
  <si>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</si>
  <si>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</si>
  <si>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</si>
  <si>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</si>
  <si>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</si>
  <si>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</si>
  <si>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</si>
  <si>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</si>
  <si>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</si>
  <si>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</si>
  <si>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</si>
  <si>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</si>
  <si>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</si>
  <si>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</si>
  <si>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</si>
  <si>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</si>
  <si>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</si>
  <si>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</si>
  <si>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</si>
  <si>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</si>
  <si>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</si>
  <si>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</si>
  <si>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</si>
  <si>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</si>
  <si>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</si>
  <si>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</si>
  <si>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</si>
  <si>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</si>
  <si>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</si>
  <si>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</si>
  <si>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</si>
  <si>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</si>
  <si>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</si>
  <si>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</si>
  <si>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</si>
  <si>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</si>
  <si>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</si>
  <si>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</si>
  <si>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</si>
  <si>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</si>
  <si>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</si>
  <si>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</si>
  <si>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</si>
  <si>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</si>
  <si>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</si>
  <si>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</si>
  <si>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</si>
  <si>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</si>
  <si>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</si>
  <si>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</si>
  <si>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</si>
  <si>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</si>
  <si>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</si>
  <si>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</si>
  <si>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</si>
  <si>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</si>
  <si>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</si>
  <si>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</si>
  <si>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</si>
  <si>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</si>
  <si>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</si>
  <si>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</si>
  <si>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</si>
  <si>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</si>
  <si>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</si>
  <si>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</si>
  <si>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</si>
  <si>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</si>
  <si>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</si>
  <si>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</si>
  <si>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</si>
  <si>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</si>
  <si>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</si>
  <si>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</si>
  <si>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</si>
  <si>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</si>
  <si>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</si>
  <si>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</si>
  <si>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</si>
  <si>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</si>
  <si>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</si>
  <si>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</si>
  <si>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</si>
  <si>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</si>
  <si>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</si>
  <si>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</si>
  <si>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</si>
  <si>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</si>
  <si>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</si>
  <si>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</si>
  <si>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</si>
  <si>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</si>
  <si>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</si>
  <si>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</si>
  <si>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</si>
  <si>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</si>
  <si>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</si>
  <si>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</si>
  <si>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</si>
  <si>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</si>
  <si>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</si>
  <si>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</si>
  <si>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</si>
  <si>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</si>
  <si>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</si>
  <si>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</si>
  <si>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</si>
  <si>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</si>
  <si>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</si>
  <si>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</si>
  <si>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</si>
  <si>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</si>
  <si>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</si>
  <si>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</si>
  <si>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</si>
  <si>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</si>
  <si>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</si>
  <si>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</si>
  <si>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</si>
  <si>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</si>
  <si>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</si>
  <si>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</si>
  <si>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</si>
  <si>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</si>
  <si>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</si>
  <si>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</si>
  <si>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</si>
  <si>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</si>
  <si>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</si>
  <si>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</si>
  <si>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</si>
  <si>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</si>
  <si>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</si>
  <si>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</si>
  <si>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</si>
  <si>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</si>
  <si>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</si>
  <si>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</si>
  <si>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</si>
  <si>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</si>
  <si>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</si>
  <si>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</si>
  <si>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</si>
  <si>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</si>
  <si>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</si>
  <si>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</si>
  <si>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</si>
  <si>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</si>
  <si>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</si>
  <si>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</si>
  <si>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</si>
  <si>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</si>
  <si>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</si>
  <si>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</si>
  <si>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</si>
  <si>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</si>
  <si>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</si>
  <si>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</si>
  <si>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</si>
  <si>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</si>
  <si>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</si>
  <si>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</si>
  <si>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</si>
  <si>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</si>
  <si>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</si>
  <si>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</si>
  <si>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</si>
  <si>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</si>
  <si>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</si>
  <si>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</si>
  <si>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</si>
  <si>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</si>
  <si>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</si>
  <si>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</si>
  <si>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</si>
  <si>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</si>
  <si>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</si>
  <si>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</si>
  <si>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</si>
  <si>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</si>
  <si>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</si>
  <si>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</si>
  <si>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</si>
  <si>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</si>
  <si>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</si>
  <si>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</si>
  <si>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</si>
  <si>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</si>
  <si>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</si>
  <si>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</si>
  <si>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</si>
  <si>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</si>
  <si>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</si>
  <si>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</si>
  <si>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</si>
  <si>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</si>
  <si>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</si>
  <si>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</si>
  <si>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</si>
  <si>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</si>
  <si>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</si>
  <si>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</si>
  <si>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</si>
  <si>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</si>
  <si>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</si>
  <si>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</si>
  <si>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</si>
  <si>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</si>
  <si>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</si>
  <si>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</si>
  <si>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</si>
  <si>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</si>
  <si>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</si>
  <si>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</si>
  <si>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</si>
  <si>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</si>
  <si>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</si>
  <si>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</si>
  <si>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</si>
  <si>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</si>
  <si>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</si>
  <si>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</si>
  <si>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</si>
  <si>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</si>
  <si>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</si>
  <si>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</si>
  <si>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</si>
  <si>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</si>
  <si>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</si>
  <si>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</si>
  <si>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</si>
  <si>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</si>
  <si>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</si>
  <si>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</si>
  <si>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</si>
  <si>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</si>
  <si>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</si>
  <si>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</si>
  <si>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</si>
  <si>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</si>
  <si>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</si>
  <si>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</si>
  <si>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</si>
  <si>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</si>
  <si>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</si>
  <si>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</si>
  <si>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</si>
  <si>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</si>
  <si>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</si>
  <si>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</si>
  <si>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</si>
  <si>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</si>
  <si>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</si>
  <si>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</si>
  <si>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</si>
  <si>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</si>
  <si>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</si>
  <si>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</si>
  <si>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</si>
  <si>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</si>
  <si>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</si>
  <si>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</si>
  <si>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</si>
  <si>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</si>
  <si>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</si>
  <si>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</si>
  <si>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</si>
  <si>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</si>
  <si>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</si>
  <si>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</si>
  <si>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</si>
  <si>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</si>
  <si>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</si>
  <si>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</si>
  <si>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</si>
  <si>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</si>
  <si>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</si>
  <si>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</si>
  <si>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</si>
  <si>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</si>
  <si>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</si>
  <si>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</si>
  <si>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</si>
  <si>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</si>
  <si>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</si>
  <si>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</si>
  <si>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</si>
  <si>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</si>
  <si>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</si>
  <si>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</si>
  <si>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</si>
  <si>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</si>
  <si>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</si>
  <si>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</si>
  <si>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</si>
  <si>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</si>
  <si>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</si>
  <si>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</si>
  <si>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</si>
  <si>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</si>
  <si>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</si>
  <si>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</si>
  <si>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</si>
  <si>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</si>
  <si>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</si>
  <si>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</si>
  <si>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</si>
  <si>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</si>
  <si>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</si>
  <si>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</si>
  <si>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</si>
  <si>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</si>
  <si>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</si>
  <si>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</si>
  <si>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</si>
  <si>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</si>
  <si>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</si>
  <si>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</si>
  <si>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</si>
  <si>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</si>
  <si>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</si>
  <si>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</si>
  <si>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</si>
  <si>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</si>
  <si>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</si>
  <si>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</si>
  <si>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</si>
  <si>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</si>
  <si>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</si>
  <si>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</si>
  <si>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</si>
  <si>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</si>
  <si>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</si>
  <si>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</si>
  <si>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</si>
  <si>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</si>
  <si>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</si>
  <si>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</si>
  <si>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</si>
  <si>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</si>
  <si>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</si>
  <si>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</si>
  <si>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</si>
  <si>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</si>
  <si>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</si>
  <si>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</si>
  <si>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</si>
  <si>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</si>
  <si>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</si>
  <si>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</si>
  <si>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</si>
  <si>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</si>
  <si>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</si>
  <si>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</si>
  <si>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</si>
  <si>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</si>
  <si>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</si>
  <si>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</si>
  <si>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</si>
  <si>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</si>
  <si>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</si>
  <si>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</si>
  <si>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</si>
  <si>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</si>
  <si>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</si>
  <si>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</si>
  <si>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</si>
  <si>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</si>
  <si>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</si>
  <si>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</si>
  <si>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</si>
  <si>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</si>
  <si>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</si>
  <si>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</si>
  <si>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</si>
  <si>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</si>
  <si>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</si>
  <si>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</si>
  <si>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</si>
  <si>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</si>
  <si>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</si>
  <si>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</si>
  <si>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</si>
  <si>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</si>
  <si>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</si>
  <si>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</si>
  <si>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</si>
  <si>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</si>
  <si>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</si>
  <si>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</si>
  <si>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</si>
  <si>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</si>
  <si>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</si>
  <si>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</si>
  <si>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</si>
  <si>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</si>
  <si>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</si>
  <si>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</si>
  <si>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</si>
  <si>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</si>
  <si>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</si>
  <si>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</si>
  <si>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</si>
  <si>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</si>
  <si>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</si>
  <si>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</si>
  <si>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</si>
  <si>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</si>
  <si>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</si>
  <si>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</si>
  <si>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</si>
  <si>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</si>
  <si>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</si>
  <si>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</si>
  <si>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</si>
  <si>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</si>
  <si>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</si>
  <si>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</si>
  <si>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</si>
  <si>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</si>
  <si>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</si>
  <si>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</si>
  <si>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</si>
  <si>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</si>
  <si>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</si>
  <si>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</si>
  <si>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</si>
  <si>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</si>
  <si>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</si>
  <si>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</si>
  <si>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</si>
  <si>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</si>
  <si>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</si>
  <si>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</si>
  <si>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</si>
  <si>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</si>
  <si>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</si>
  <si>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</si>
  <si>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</si>
  <si>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</si>
  <si>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</si>
  <si>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</si>
  <si>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</si>
  <si>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</si>
  <si>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</si>
  <si>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</si>
  <si>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</si>
  <si>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</si>
  <si>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</si>
  <si>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</si>
  <si>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</si>
  <si>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</si>
  <si>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</si>
  <si>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</si>
  <si>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</si>
  <si>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</si>
  <si>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</si>
  <si>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</si>
  <si>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</si>
  <si>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</si>
  <si>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</si>
  <si>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</si>
  <si>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</si>
  <si>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</si>
  <si>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</si>
  <si>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</si>
  <si>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</si>
  <si>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</si>
  <si>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</si>
  <si>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</si>
  <si>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</si>
  <si>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</si>
  <si>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</si>
  <si>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</si>
  <si>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</si>
  <si>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</si>
  <si>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</si>
  <si>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</si>
  <si>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</si>
  <si>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</si>
  <si>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</si>
  <si>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</si>
  <si>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</si>
  <si>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</si>
  <si>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</si>
  <si>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</si>
  <si>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</si>
  <si>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</si>
  <si>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</si>
  <si>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</si>
  <si>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</si>
  <si>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</si>
  <si>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</si>
  <si>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</si>
  <si>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</si>
  <si>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</si>
  <si>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</si>
  <si>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</si>
  <si>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</si>
  <si>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</si>
  <si>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</si>
  <si>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</si>
  <si>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</si>
  <si>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</si>
  <si>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</si>
  <si>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</si>
  <si>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</si>
  <si>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</si>
  <si>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</si>
  <si>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</si>
  <si>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</si>
  <si>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</si>
  <si>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</si>
  <si>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</si>
  <si>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</si>
  <si>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</si>
  <si>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</si>
  <si>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</si>
  <si>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</si>
  <si>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</si>
  <si>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</si>
  <si>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</si>
  <si>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</si>
  <si>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</si>
  <si>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</si>
  <si>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</si>
  <si>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</si>
  <si>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</si>
  <si>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</si>
  <si>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</si>
  <si>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</si>
  <si>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</si>
  <si>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</si>
  <si>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</si>
  <si>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</si>
  <si>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</si>
  <si>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</si>
  <si>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</si>
  <si>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</si>
  <si>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</si>
  <si>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</si>
  <si>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</si>
  <si>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</si>
  <si>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</si>
  <si>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</si>
  <si>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</si>
  <si>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</si>
  <si>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</si>
  <si>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</si>
  <si>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</si>
  <si>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</si>
  <si>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</si>
  <si>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</si>
  <si>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</si>
  <si>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</si>
  <si>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</si>
  <si>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</si>
  <si>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</si>
  <si>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</si>
  <si>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</si>
  <si>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</si>
  <si>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</si>
  <si>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</si>
  <si>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</si>
  <si>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</si>
  <si>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</si>
  <si>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</si>
  <si>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</si>
  <si>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</si>
  <si>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</si>
  <si>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</si>
  <si>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</si>
  <si>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</si>
  <si>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</si>
  <si>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</si>
  <si>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</si>
  <si>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</si>
  <si>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</si>
  <si>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</si>
  <si>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</si>
  <si>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</si>
  <si>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</si>
  <si>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</si>
  <si>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</si>
  <si>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</si>
  <si>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</si>
  <si>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</si>
  <si>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</si>
  <si>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</si>
  <si>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</si>
  <si>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</si>
  <si>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</si>
  <si>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</si>
  <si>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</si>
  <si>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</si>
  <si>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</si>
  <si>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</si>
  <si>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</si>
  <si>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</si>
  <si>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</si>
  <si>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</si>
  <si>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</si>
  <si>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</si>
  <si>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</si>
  <si>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</si>
  <si>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</si>
  <si>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</si>
  <si>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</si>
  <si>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</si>
  <si>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</si>
  <si>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</si>
  <si>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</si>
  <si>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</si>
  <si>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</si>
  <si>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</si>
  <si>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</si>
  <si>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</si>
  <si>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</si>
  <si>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</si>
  <si>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</si>
  <si>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</si>
  <si>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</si>
  <si>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</si>
  <si>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</si>
  <si>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</si>
  <si>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</si>
  <si>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</si>
  <si>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</si>
  <si>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</si>
  <si>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</si>
  <si>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</si>
  <si>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</si>
  <si>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</si>
  <si>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</si>
  <si>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</si>
  <si>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</si>
  <si>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</si>
  <si>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</si>
  <si>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</si>
  <si>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</si>
  <si>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</si>
  <si>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</si>
  <si>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</si>
  <si>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</si>
  <si>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</si>
  <si>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</si>
  <si>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</si>
  <si>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</si>
  <si>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</si>
  <si>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</si>
  <si>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</si>
  <si>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</si>
  <si>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</si>
  <si>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</si>
  <si>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</si>
  <si>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</si>
  <si>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</si>
  <si>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</si>
  <si>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</si>
  <si>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</si>
  <si>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</si>
  <si>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</si>
  <si>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</si>
  <si>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</si>
  <si>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</si>
  <si>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</si>
  <si>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</si>
  <si>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</si>
  <si>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</si>
  <si>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</si>
  <si>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</si>
  <si>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</si>
  <si>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</si>
  <si>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</si>
  <si>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</si>
  <si>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</si>
  <si>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</si>
  <si>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</si>
  <si>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</si>
  <si>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</si>
  <si>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</si>
  <si>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</si>
  <si>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</si>
  <si>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</si>
  <si>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</si>
  <si>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</si>
  <si>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</si>
  <si>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</si>
  <si>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</si>
  <si>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</si>
  <si>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</si>
  <si>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</si>
  <si>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</si>
  <si>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</si>
  <si>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</si>
  <si>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</si>
  <si>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</si>
  <si>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</si>
  <si>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</si>
  <si>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</si>
  <si>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</si>
  <si>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</si>
  <si>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</si>
  <si>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</si>
  <si>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</si>
  <si>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</si>
  <si>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</si>
  <si>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</si>
  <si>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</si>
  <si>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</si>
  <si>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</si>
  <si>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</si>
  <si>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</si>
  <si>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</si>
  <si>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</si>
  <si>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</si>
  <si>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</si>
  <si>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</si>
  <si>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</si>
  <si>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</si>
  <si>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</si>
  <si>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</si>
  <si>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</si>
  <si>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</si>
  <si>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</si>
  <si>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</si>
  <si>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</si>
  <si>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</si>
  <si>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</si>
  <si>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</si>
  <si>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</si>
  <si>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</si>
  <si>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</si>
  <si>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</si>
  <si>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</si>
  <si>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</si>
  <si>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</si>
  <si>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</si>
  <si>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</si>
  <si>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</si>
  <si>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</si>
  <si>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</si>
  <si>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</si>
  <si>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</si>
  <si>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</si>
  <si>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</si>
  <si>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</si>
  <si>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</si>
  <si>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</si>
  <si>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</si>
  <si>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</si>
  <si>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</si>
  <si>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</si>
  <si>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</si>
  <si>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</si>
  <si>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</si>
  <si>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</si>
  <si>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</si>
  <si>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</si>
  <si>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</si>
  <si>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</si>
  <si>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</si>
  <si>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</si>
  <si>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</si>
  <si>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</si>
  <si>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</si>
  <si>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</si>
  <si>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</si>
  <si>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</si>
  <si>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</si>
  <si>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</si>
  <si>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</si>
  <si>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</si>
  <si>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</si>
  <si>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</si>
  <si>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</si>
  <si>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</si>
  <si>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</si>
  <si>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</si>
  <si>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</si>
  <si>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</si>
  <si>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</si>
  <si>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</si>
  <si>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</si>
  <si>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</si>
  <si>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</si>
  <si>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</si>
  <si>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</si>
  <si>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</si>
  <si>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</si>
  <si>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</si>
  <si>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</si>
  <si>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</si>
  <si>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</si>
  <si>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</si>
  <si>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</si>
  <si>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</si>
  <si>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</si>
  <si>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</si>
  <si>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</si>
  <si>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</si>
  <si>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</si>
  <si>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</si>
  <si>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</si>
  <si>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</si>
  <si>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</si>
  <si>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</si>
  <si>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</si>
  <si>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</si>
  <si>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</si>
  <si>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</si>
  <si>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</si>
  <si>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</si>
  <si>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</si>
  <si>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</si>
  <si>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</si>
  <si>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</si>
  <si>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</si>
  <si>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</si>
  <si>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</si>
  <si>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</si>
  <si>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</si>
  <si>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</si>
  <si>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</si>
  <si>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</si>
  <si>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</si>
  <si>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</si>
  <si>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</si>
  <si>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</si>
  <si>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</si>
  <si>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</si>
  <si>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</si>
  <si>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</si>
  <si>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</si>
  <si>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</si>
  <si>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</si>
  <si>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</si>
  <si>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</si>
  <si>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</si>
  <si>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</si>
  <si>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</si>
  <si>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</si>
  <si>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</si>
  <si>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</si>
  <si>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</si>
  <si>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</si>
  <si>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</si>
  <si>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</si>
  <si>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</si>
  <si>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</si>
  <si>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</si>
  <si>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</si>
  <si>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</si>
  <si>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</si>
  <si>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</si>
  <si>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</si>
  <si>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</si>
  <si>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</si>
  <si>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</si>
  <si>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</si>
  <si>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</si>
  <si>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</si>
  <si>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</si>
  <si>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</si>
  <si>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</si>
  <si>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</si>
  <si>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</si>
  <si>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</si>
  <si>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</si>
  <si>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</si>
  <si>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</si>
  <si>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</si>
  <si>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</si>
  <si>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</si>
  <si>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</si>
  <si>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</si>
  <si>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</si>
  <si>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</si>
  <si>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</si>
  <si>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</si>
  <si>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</si>
  <si>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</si>
  <si>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</si>
  <si>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</si>
  <si>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</si>
  <si>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</si>
  <si>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</si>
  <si>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</si>
  <si>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</si>
  <si>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</si>
  <si>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</si>
  <si>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</si>
  <si>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</si>
  <si>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</si>
  <si>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</si>
  <si>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</si>
  <si>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</si>
  <si>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</si>
  <si>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</si>
  <si>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</si>
  <si>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</si>
  <si>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</si>
  <si>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</si>
  <si>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</si>
  <si>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</si>
  <si>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</si>
  <si>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</si>
  <si>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</si>
  <si>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</si>
  <si>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</si>
  <si>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</si>
  <si>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</si>
  <si>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</si>
  <si>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</si>
  <si>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</si>
  <si>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</si>
  <si>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</si>
  <si>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</si>
  <si>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</si>
  <si>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</si>
  <si>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</si>
  <si>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</si>
  <si>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</si>
  <si>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</si>
  <si>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</si>
  <si>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</si>
  <si>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</si>
  <si>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</si>
  <si>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</si>
  <si>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</si>
  <si>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</si>
  <si>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</si>
  <si>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</si>
  <si>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</si>
  <si>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</si>
  <si>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</si>
  <si>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</si>
  <si>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</si>
  <si>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</si>
  <si>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</si>
  <si>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</si>
  <si>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</si>
  <si>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</si>
  <si>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</si>
  <si>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</si>
  <si>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</si>
  <si>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</si>
  <si>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</si>
  <si>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</si>
  <si>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</si>
  <si>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</si>
  <si>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</si>
  <si>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</si>
  <si>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</si>
  <si>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</si>
  <si>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</si>
  <si>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</si>
  <si>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</si>
  <si>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</si>
  <si>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</si>
  <si>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</si>
  <si>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</si>
  <si>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</si>
  <si>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</si>
  <si>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</si>
  <si>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</si>
  <si>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</si>
  <si>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</si>
  <si>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</si>
  <si>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</si>
  <si>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</si>
  <si>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</si>
  <si>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</si>
  <si>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</si>
  <si>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</si>
  <si>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</si>
  <si>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</si>
  <si>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</si>
  <si>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</si>
  <si>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</si>
  <si>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</si>
  <si>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</si>
  <si>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</si>
  <si>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</si>
  <si>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</si>
  <si>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</si>
  <si>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</si>
  <si>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</si>
  <si>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</si>
  <si>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</si>
  <si>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</si>
  <si>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</si>
  <si>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</si>
  <si>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</si>
  <si>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</si>
  <si>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</si>
  <si>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</si>
  <si>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</si>
  <si>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</si>
  <si>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</si>
  <si>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</si>
  <si>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</si>
  <si>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</si>
  <si>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</si>
  <si>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</si>
  <si>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</si>
  <si>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</si>
  <si>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</si>
  <si>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</si>
  <si>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</si>
  <si>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</si>
  <si>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</si>
  <si>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</si>
  <si>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</si>
  <si>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</si>
  <si>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</si>
  <si>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</si>
  <si>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</si>
  <si>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</si>
  <si>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</si>
  <si>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</si>
  <si>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</si>
  <si>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</si>
  <si>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</si>
  <si>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</si>
  <si>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</si>
  <si>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</si>
  <si>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</si>
  <si>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</si>
  <si>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</si>
  <si>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</si>
  <si>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</si>
  <si>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</si>
  <si>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</si>
  <si>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</si>
  <si>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</si>
  <si>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</si>
  <si>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</si>
  <si>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</si>
  <si>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</si>
  <si>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</si>
  <si>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</si>
  <si>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</si>
  <si>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</si>
  <si>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</si>
  <si>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</si>
  <si>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</si>
  <si>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</si>
  <si>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</si>
  <si>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</si>
  <si>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</si>
  <si>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</si>
  <si>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</si>
  <si>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</si>
  <si>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</si>
  <si>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</si>
  <si>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</si>
  <si>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</si>
  <si>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</si>
  <si>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</si>
  <si>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</si>
  <si>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</si>
  <si>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</si>
  <si>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</si>
  <si>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</si>
  <si>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</si>
  <si>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</si>
  <si>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</si>
  <si>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</si>
  <si>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</si>
  <si>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</si>
  <si>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</si>
  <si>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</si>
  <si>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</si>
  <si>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</si>
  <si>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</si>
  <si>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</si>
  <si>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</si>
  <si>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</si>
  <si>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</si>
  <si>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</si>
  <si>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</si>
  <si>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</si>
  <si>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</si>
  <si>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</si>
  <si>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</si>
  <si>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</si>
  <si>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</si>
  <si>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</si>
  <si>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</si>
  <si>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</si>
  <si>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</si>
  <si>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</si>
  <si>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</si>
  <si>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</si>
  <si>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</si>
  <si>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</si>
  <si>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</si>
  <si>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</si>
  <si>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</si>
  <si>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</si>
  <si>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</si>
  <si>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</si>
  <si>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</si>
  <si>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</si>
  <si>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</si>
  <si>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</si>
  <si>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</si>
  <si>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</si>
  <si>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</si>
  <si>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</si>
  <si>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</si>
  <si>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</si>
  <si>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</si>
  <si>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</si>
  <si>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</si>
  <si>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</si>
  <si>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</si>
  <si>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</si>
  <si>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</si>
  <si>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</si>
  <si>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</si>
  <si>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</si>
  <si>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</si>
  <si>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</si>
  <si>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</si>
  <si>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</si>
  <si>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</si>
  <si>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</si>
  <si>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</si>
  <si>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</si>
  <si>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</si>
  <si>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</si>
  <si>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</si>
  <si>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</si>
  <si>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</si>
  <si>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</si>
  <si>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</si>
  <si>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</si>
  <si>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</si>
  <si>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</si>
  <si>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</si>
  <si>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</si>
  <si>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</si>
  <si>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</si>
  <si>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</si>
  <si>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</si>
  <si>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</si>
  <si>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</si>
  <si>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</si>
  <si>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</si>
  <si>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</si>
  <si>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</si>
  <si>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</si>
  <si>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</si>
  <si>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</si>
  <si>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</si>
  <si>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</si>
  <si>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</si>
  <si>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</si>
  <si>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</si>
  <si>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</si>
  <si>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</si>
  <si>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</si>
  <si>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</si>
  <si>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</si>
  <si>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</si>
  <si>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</si>
  <si>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</si>
  <si>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</si>
  <si>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</si>
  <si>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</si>
  <si>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</si>
  <si>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</si>
  <si>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</si>
  <si>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</si>
  <si>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</si>
  <si>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</si>
  <si>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</si>
  <si>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</si>
  <si>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</si>
  <si>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</si>
  <si>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</si>
  <si>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</si>
  <si>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</si>
  <si>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</si>
  <si>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</si>
  <si>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</si>
  <si>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</si>
  <si>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</si>
  <si>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</si>
  <si>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</si>
  <si>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</si>
  <si>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</si>
  <si>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</si>
  <si>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</si>
  <si>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</si>
  <si>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</si>
  <si>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</si>
  <si>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</si>
  <si>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</si>
  <si>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</si>
  <si>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</si>
  <si>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</si>
  <si>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</si>
  <si>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</si>
  <si>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</si>
  <si>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</si>
  <si>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</si>
  <si>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</si>
  <si>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</si>
  <si>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</si>
  <si>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</si>
  <si>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</si>
  <si>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</si>
  <si>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</si>
  <si>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</si>
  <si>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</si>
  <si>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</si>
  <si>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</si>
  <si>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</si>
  <si>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</si>
  <si>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</si>
  <si>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</si>
  <si>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</si>
  <si>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</si>
  <si>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</si>
  <si>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</si>
  <si>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</si>
  <si>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</si>
  <si>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</si>
  <si>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</si>
  <si>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</si>
  <si>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</si>
  <si>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</si>
  <si>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</si>
  <si>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</si>
  <si>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</si>
  <si>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</si>
  <si>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</si>
  <si>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</si>
  <si>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</si>
  <si>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</si>
  <si>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</si>
  <si>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</si>
  <si>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</si>
  <si>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</si>
  <si>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</si>
  <si>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</si>
  <si>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</si>
  <si>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</si>
  <si>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</si>
  <si>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</si>
  <si>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</si>
  <si>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</si>
  <si>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</si>
  <si>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</si>
  <si>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</si>
  <si>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</si>
  <si>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</si>
  <si>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</si>
  <si>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</si>
  <si>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</si>
  <si>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</si>
  <si>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</si>
  <si>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</si>
  <si>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</si>
  <si>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</si>
  <si>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</si>
  <si>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</si>
  <si>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</si>
  <si>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</si>
  <si>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</si>
  <si>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</si>
  <si>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</si>
  <si>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</si>
  <si>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</si>
  <si>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</si>
  <si>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</si>
  <si>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</si>
  <si>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</si>
  <si>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</si>
  <si>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</si>
  <si>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</si>
  <si>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</si>
  <si>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</si>
  <si>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</si>
  <si>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</si>
  <si>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</si>
  <si>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</si>
  <si>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</si>
  <si>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</si>
  <si>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</si>
  <si>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</si>
  <si>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</si>
  <si>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</si>
  <si>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</si>
  <si>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</si>
  <si>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</si>
  <si>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</si>
  <si>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</si>
  <si>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</si>
  <si>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</si>
  <si>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</si>
  <si>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</si>
  <si>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</si>
  <si>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</si>
  <si>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</si>
  <si>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</si>
  <si>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</si>
  <si>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</si>
  <si>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</si>
  <si>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</si>
  <si>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</si>
  <si>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</si>
  <si>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</si>
  <si>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</si>
  <si>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</si>
  <si>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</si>
  <si>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</si>
  <si>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</si>
  <si>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</si>
  <si>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</si>
  <si>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</si>
  <si>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</si>
  <si>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</si>
  <si>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</si>
  <si>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</si>
  <si>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</si>
  <si>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</si>
  <si>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</si>
  <si>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</si>
  <si>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</si>
  <si>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</si>
  <si>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</si>
  <si>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</si>
  <si>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</si>
  <si>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</si>
  <si>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</si>
  <si>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</si>
  <si>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</si>
  <si>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</si>
  <si>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</si>
  <si>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</si>
  <si>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</si>
  <si>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</si>
  <si>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</si>
  <si>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</si>
  <si>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</si>
  <si>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</si>
  <si>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</si>
  <si>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</si>
  <si>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</si>
  <si>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</si>
  <si>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</si>
  <si>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</si>
  <si>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</si>
  <si>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</si>
  <si>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</si>
  <si>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</si>
  <si>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</si>
  <si>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</si>
  <si>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</si>
  <si>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</si>
  <si>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</si>
  <si>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</si>
  <si>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</si>
  <si>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</si>
  <si>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</si>
  <si>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</si>
  <si>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</si>
  <si>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</si>
  <si>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</si>
  <si>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</si>
  <si>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</si>
  <si>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</si>
  <si>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</si>
  <si>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</si>
  <si>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</si>
  <si>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</si>
  <si>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</si>
  <si>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</si>
  <si>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</si>
  <si>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</si>
  <si>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</si>
  <si>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</si>
  <si>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</si>
  <si>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</si>
  <si>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</si>
  <si>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</si>
  <si>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</si>
  <si>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</si>
  <si>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</si>
  <si>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</si>
  <si>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</si>
  <si>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</si>
  <si>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</si>
  <si>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</si>
  <si>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</si>
  <si>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</si>
  <si>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</si>
  <si>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</si>
  <si>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</si>
  <si>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</si>
  <si>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</si>
  <si>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</si>
  <si>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</si>
  <si>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</si>
  <si>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</si>
  <si>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</si>
  <si>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</si>
  <si>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</si>
  <si>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</si>
  <si>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</si>
  <si>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</si>
  <si>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</si>
  <si>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</si>
  <si>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</si>
  <si>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</si>
  <si>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</si>
  <si>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</si>
  <si>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</si>
  <si>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</si>
  <si>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</si>
  <si>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</si>
  <si>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</si>
  <si>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</si>
  <si>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</si>
  <si>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</si>
  <si>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</si>
  <si>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</si>
  <si>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</si>
  <si>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</si>
  <si>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</si>
  <si>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</si>
  <si>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</si>
  <si>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</si>
  <si>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</si>
  <si>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</si>
  <si>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</si>
  <si>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</si>
  <si>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</si>
  <si>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</si>
  <si>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</si>
  <si>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</si>
  <si>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</si>
  <si>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</si>
  <si>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</si>
  <si>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</si>
  <si>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</si>
  <si>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</si>
  <si>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</si>
  <si>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</si>
  <si>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</si>
  <si>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</si>
  <si>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</si>
  <si>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</si>
  <si>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</si>
  <si>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</si>
  <si>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</si>
  <si>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</si>
  <si>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</si>
  <si>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</si>
  <si>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</si>
  <si>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</si>
  <si>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</si>
  <si>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</si>
  <si>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</si>
  <si>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</si>
  <si>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</si>
  <si>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</si>
  <si>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</si>
  <si>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</si>
  <si>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</si>
  <si>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</si>
  <si>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</si>
  <si>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</si>
  <si>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</si>
  <si>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</si>
  <si>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</si>
  <si>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</si>
  <si>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</si>
  <si>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</si>
  <si>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</si>
  <si>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</si>
  <si>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</si>
  <si>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</si>
  <si>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</si>
  <si>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</si>
  <si>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</si>
  <si>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</si>
  <si>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</si>
  <si>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</si>
  <si>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</si>
  <si>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</si>
  <si>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</si>
  <si>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</si>
  <si>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</si>
  <si>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</si>
  <si>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</si>
  <si>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</si>
  <si>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</si>
  <si>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</si>
  <si>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</si>
  <si>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</si>
  <si>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</si>
  <si>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</si>
  <si>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</si>
  <si>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</si>
  <si>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</si>
  <si>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</si>
  <si>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</si>
  <si>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</si>
  <si>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</si>
  <si>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</si>
  <si>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</si>
  <si>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</si>
  <si>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</si>
  <si>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</si>
  <si>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</si>
  <si>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</si>
  <si>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</si>
  <si>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</si>
  <si>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</si>
  <si>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</si>
  <si>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</si>
  <si>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</si>
  <si>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</si>
  <si>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</si>
  <si>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</si>
  <si>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</si>
  <si>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</si>
  <si>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</si>
  <si>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</si>
  <si>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</si>
  <si>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</si>
  <si>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</si>
  <si>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</si>
  <si>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</si>
  <si>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</si>
  <si>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</si>
  <si>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</si>
  <si>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</si>
  <si>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</si>
  <si>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</si>
  <si>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</si>
  <si>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</si>
  <si>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</si>
  <si>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</si>
  <si>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</si>
  <si>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</si>
  <si>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</si>
  <si>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</si>
  <si>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</si>
  <si>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</si>
  <si>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</si>
  <si>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</si>
  <si>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</si>
  <si>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</si>
  <si>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</si>
  <si>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</si>
  <si>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</si>
  <si>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</si>
  <si>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</si>
  <si>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</si>
  <si>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</si>
  <si>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</si>
  <si>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</si>
  <si>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</si>
  <si>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</si>
  <si>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</si>
  <si>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</si>
  <si>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</si>
  <si>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</si>
  <si>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</si>
  <si>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</si>
  <si>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</si>
  <si>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</si>
  <si>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</si>
  <si>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</si>
  <si>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</si>
  <si>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</si>
  <si>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</si>
  <si>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</si>
  <si>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</si>
  <si>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</si>
  <si>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</si>
  <si>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</si>
  <si>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</si>
  <si>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</si>
  <si>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</si>
  <si>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</si>
  <si>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</si>
  <si>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</si>
  <si>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</si>
  <si>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</si>
  <si>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</si>
  <si>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</si>
  <si>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</si>
  <si>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</si>
  <si>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</si>
  <si>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</si>
  <si>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</si>
  <si>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</si>
  <si>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</si>
  <si>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</si>
  <si>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</si>
  <si>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</si>
  <si>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</si>
  <si>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</si>
  <si>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</si>
  <si>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</si>
  <si>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</si>
  <si>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</si>
  <si>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</si>
  <si>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</si>
  <si>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</si>
  <si>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</si>
  <si>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</si>
  <si>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</si>
  <si>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</si>
  <si>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</si>
  <si>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</si>
  <si>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</si>
  <si>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</si>
  <si>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</si>
  <si>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</si>
  <si>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</si>
  <si>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</si>
  <si>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</si>
  <si>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</si>
  <si>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</si>
  <si>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</si>
  <si>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</si>
  <si>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</si>
  <si>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</si>
  <si>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</si>
  <si>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</si>
  <si>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</si>
  <si>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</si>
  <si>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</si>
  <si>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</si>
  <si>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</si>
  <si>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</si>
  <si>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</si>
  <si>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</si>
  <si>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</si>
  <si>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</si>
  <si>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</si>
  <si>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</si>
  <si>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</si>
  <si>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</si>
  <si>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</si>
  <si>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</si>
  <si>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</si>
  <si>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</si>
  <si>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</si>
  <si>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</si>
  <si>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</si>
  <si>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</si>
  <si>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</si>
  <si>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</si>
  <si>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</si>
  <si>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</si>
  <si>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</si>
  <si>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</si>
  <si>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</si>
  <si>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</si>
  <si>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</si>
  <si>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</si>
  <si>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</si>
  <si>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</si>
  <si>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</si>
  <si>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</si>
  <si>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</si>
  <si>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</si>
  <si>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</si>
  <si>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</si>
  <si>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</si>
  <si>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</si>
  <si>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</si>
  <si>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</si>
  <si>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</si>
  <si>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</si>
  <si>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</si>
  <si>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</si>
  <si>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</si>
  <si>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</si>
  <si>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</si>
  <si>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</si>
  <si>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</si>
  <si>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</si>
  <si>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</si>
  <si>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</si>
  <si>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</si>
  <si>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</si>
  <si>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</si>
  <si>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</si>
  <si>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</si>
  <si>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</si>
  <si>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</si>
  <si>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</si>
  <si>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</si>
  <si>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</si>
  <si>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</si>
  <si>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</si>
  <si>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</si>
  <si>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</si>
  <si>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</si>
  <si>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</si>
  <si>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</si>
  <si>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</si>
  <si>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</si>
  <si>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</si>
  <si>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</si>
  <si>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</si>
  <si>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</si>
  <si>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</si>
  <si>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</si>
  <si>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</si>
  <si>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</si>
  <si>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</si>
  <si>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</si>
  <si>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</si>
  <si>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</si>
  <si>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</si>
  <si>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</si>
  <si>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</si>
  <si>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</si>
  <si>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</si>
  <si>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</si>
  <si>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</si>
  <si>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</si>
  <si>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</si>
  <si>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</si>
  <si>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</si>
  <si>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</si>
  <si>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</si>
  <si>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</si>
  <si>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</si>
  <si>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</si>
  <si>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</si>
  <si>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</si>
  <si>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</si>
  <si>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</si>
  <si>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</si>
  <si>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</si>
  <si>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</si>
  <si>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</si>
  <si>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</si>
  <si>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</si>
  <si>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</si>
  <si>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</si>
  <si>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</si>
  <si>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</si>
  <si>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</si>
  <si>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</si>
  <si>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</si>
  <si>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</si>
  <si>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</si>
  <si>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</si>
  <si>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</si>
  <si>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</si>
  <si>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</si>
  <si>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</si>
  <si>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</si>
  <si>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</si>
  <si>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</si>
  <si>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</si>
  <si>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</si>
  <si>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</si>
  <si>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</si>
  <si>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</si>
  <si>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</si>
  <si>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</si>
  <si>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</si>
  <si>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</si>
  <si>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</si>
  <si>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</si>
  <si>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</si>
  <si>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</si>
  <si>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</si>
  <si>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</si>
  <si>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</si>
  <si>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</si>
  <si>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</si>
  <si>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</si>
  <si>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</si>
  <si>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</si>
  <si>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</si>
  <si>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</si>
  <si>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</si>
  <si>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</si>
  <si>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</si>
  <si>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</si>
  <si>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</si>
  <si>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</si>
  <si>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</si>
  <si>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</si>
  <si>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</si>
  <si>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</si>
  <si>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</si>
  <si>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</si>
  <si>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</si>
  <si>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</si>
  <si>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</si>
  <si>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</si>
  <si>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</si>
  <si>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</si>
  <si>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</si>
  <si>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</si>
  <si>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</si>
  <si>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</si>
  <si>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</si>
  <si>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</si>
  <si>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</si>
  <si>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</si>
  <si>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</si>
  <si>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</si>
  <si>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</si>
  <si>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</si>
  <si>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</si>
  <si>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</si>
  <si>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</si>
  <si>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</si>
  <si>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</si>
  <si>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</si>
  <si>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</si>
  <si>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</si>
  <si>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</si>
  <si>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</si>
  <si>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</si>
  <si>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</si>
  <si>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</si>
  <si>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</si>
  <si>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</si>
  <si>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</si>
  <si>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</si>
  <si>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</si>
  <si>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</si>
  <si>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</si>
  <si>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</si>
  <si>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</si>
  <si>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</si>
  <si>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</si>
  <si>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</si>
  <si>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</si>
  <si>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</si>
  <si>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</si>
  <si>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</si>
  <si>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</si>
  <si>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</si>
  <si>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</si>
  <si>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</si>
  <si>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</si>
  <si>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</si>
  <si>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</si>
  <si>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</si>
  <si>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</si>
  <si>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</si>
  <si>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</si>
  <si>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</si>
  <si>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</si>
  <si>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</si>
  <si>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</si>
  <si>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</si>
  <si>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</si>
  <si>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</si>
  <si>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</si>
  <si>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</si>
  <si>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</si>
  <si>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</si>
  <si>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</si>
  <si>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</si>
  <si>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</si>
  <si>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</si>
  <si>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</si>
  <si>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</si>
  <si>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</si>
  <si>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</si>
  <si>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</si>
  <si>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</si>
  <si>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</si>
  <si>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</si>
  <si>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</si>
  <si>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</si>
  <si>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</si>
  <si>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</si>
  <si>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</si>
  <si>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</si>
  <si>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</si>
  <si>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</si>
  <si>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</si>
  <si>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</si>
  <si>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</si>
  <si>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</si>
  <si>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</si>
  <si>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</si>
  <si>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</si>
  <si>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</si>
  <si>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</si>
  <si>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</si>
  <si>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</si>
  <si>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</si>
  <si>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</si>
  <si>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</si>
  <si>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</si>
  <si>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</si>
  <si>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</si>
  <si>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</si>
  <si>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</si>
  <si>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</si>
  <si>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</si>
  <si>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</si>
  <si>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</si>
  <si>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</si>
  <si>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</si>
  <si>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</si>
  <si>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</si>
  <si>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</si>
  <si>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</si>
  <si>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</si>
  <si>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</si>
  <si>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</si>
  <si>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</si>
  <si>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</si>
  <si>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</si>
  <si>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</si>
  <si>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</si>
  <si>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</si>
  <si>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</si>
  <si>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</si>
  <si>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</si>
  <si>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</si>
  <si>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</si>
  <si>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</si>
  <si>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</si>
  <si>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</si>
  <si>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</si>
  <si>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</si>
  <si>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</si>
  <si>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</si>
  <si>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</si>
  <si>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</si>
  <si>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</si>
  <si>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</si>
  <si>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</si>
  <si>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</si>
  <si>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</si>
  <si>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</si>
  <si>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</si>
  <si>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</si>
  <si>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</si>
  <si>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</si>
  <si>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</si>
  <si>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</si>
  <si>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</si>
  <si>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</si>
  <si>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</si>
  <si>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</si>
  <si>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</si>
  <si>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</si>
  <si>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</si>
  <si>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</si>
  <si>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</si>
  <si>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</si>
  <si>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</si>
  <si>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</si>
  <si>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</si>
  <si>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</si>
  <si>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</si>
  <si>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</si>
  <si>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</si>
  <si>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</si>
  <si>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</si>
  <si>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</si>
  <si>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</si>
  <si>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</si>
  <si>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</si>
  <si>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</si>
  <si>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</si>
  <si>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</si>
  <si>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</si>
  <si>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</si>
  <si>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</si>
  <si>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</si>
  <si>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</si>
  <si>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</si>
  <si>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</si>
  <si>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</si>
  <si>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</si>
  <si>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</si>
  <si>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</si>
  <si>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</si>
  <si>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</si>
  <si>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</si>
  <si>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</si>
  <si>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</si>
  <si>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</si>
  <si>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</si>
  <si>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</si>
  <si>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</si>
  <si>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</si>
  <si>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</si>
  <si>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</si>
  <si>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</si>
  <si>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</si>
  <si>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</si>
  <si>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</si>
  <si>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</si>
  <si>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</si>
  <si>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</si>
  <si>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</si>
  <si>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</si>
  <si>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</si>
  <si>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</si>
  <si>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</si>
  <si>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</si>
  <si>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</si>
  <si>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</si>
  <si>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</si>
  <si>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</si>
  <si>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</si>
  <si>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</si>
  <si>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</si>
  <si>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</si>
  <si>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</si>
  <si>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</si>
  <si>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</si>
  <si>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</si>
  <si>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</si>
  <si>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</si>
  <si>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</si>
  <si>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</si>
  <si>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</si>
  <si>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</si>
  <si>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</si>
  <si>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</si>
  <si>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</si>
  <si>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</si>
  <si>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</si>
  <si>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</si>
  <si>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</si>
  <si>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</si>
  <si>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</si>
  <si>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</si>
  <si>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</si>
  <si>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</si>
  <si>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</si>
  <si>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</si>
  <si>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</si>
  <si>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</si>
  <si>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</si>
  <si>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</si>
  <si>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</si>
  <si>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</si>
  <si>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</si>
  <si>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</si>
  <si>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</si>
  <si>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</si>
  <si>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</si>
  <si>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</si>
  <si>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</si>
  <si>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</si>
  <si>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</si>
  <si>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</si>
  <si>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</si>
  <si>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</si>
  <si>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</si>
  <si>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</si>
  <si>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</si>
  <si>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</si>
  <si>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</si>
  <si>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</si>
  <si>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</si>
  <si>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</si>
  <si>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</si>
  <si>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</si>
  <si>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</si>
  <si>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</si>
  <si>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</si>
  <si>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</si>
  <si>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</si>
  <si>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</si>
  <si>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</si>
  <si>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</si>
  <si>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</si>
  <si>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</si>
  <si>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</si>
  <si>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</si>
  <si>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</si>
  <si>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</si>
  <si>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</si>
  <si>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</si>
  <si>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</si>
  <si>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</si>
  <si>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</si>
  <si>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</si>
  <si>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</si>
  <si>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</si>
  <si>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</si>
  <si>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</si>
  <si>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</si>
  <si>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</si>
  <si>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</si>
  <si>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</si>
  <si>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</si>
  <si>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</si>
  <si>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</si>
  <si>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</si>
  <si>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</si>
  <si>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</si>
  <si>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</si>
  <si>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</si>
  <si>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</si>
  <si>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</si>
  <si>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</si>
  <si>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</si>
  <si>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</si>
  <si>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</si>
  <si>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</si>
  <si>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</si>
  <si>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</si>
  <si>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</si>
  <si>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</si>
  <si>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</si>
  <si>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</si>
  <si>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</si>
  <si>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</si>
  <si>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</si>
  <si>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</si>
  <si>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</si>
  <si>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</si>
  <si>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</si>
  <si>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</si>
  <si>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</si>
  <si>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</si>
  <si>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</si>
  <si>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</si>
  <si>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</si>
  <si>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</si>
  <si>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</si>
  <si>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</si>
  <si>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</si>
  <si>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</si>
  <si>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</si>
  <si>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</si>
  <si>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</si>
  <si>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</si>
  <si>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</si>
  <si>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</si>
  <si>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</si>
  <si>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</si>
  <si>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</si>
  <si>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</si>
  <si>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</si>
  <si>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</si>
  <si>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</si>
  <si>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</si>
  <si>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</si>
  <si>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</si>
  <si>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</si>
  <si>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</si>
  <si>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</si>
  <si>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</si>
  <si>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</si>
  <si>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</si>
  <si>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</si>
  <si>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</si>
  <si>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</si>
  <si>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</si>
  <si>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</si>
  <si>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</si>
  <si>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</si>
  <si>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</si>
  <si>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</si>
  <si>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</si>
  <si>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</si>
  <si>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</si>
  <si>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</si>
  <si>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</si>
  <si>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</si>
  <si>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</si>
  <si>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</si>
  <si>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</si>
  <si>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</si>
  <si>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</si>
  <si>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</si>
  <si>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</si>
  <si>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</si>
  <si>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</si>
  <si>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</si>
  <si>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</si>
  <si>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</si>
  <si>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</si>
  <si>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</si>
  <si>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</si>
  <si>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</si>
  <si>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</si>
  <si>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</si>
  <si>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</si>
  <si>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</si>
  <si>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</si>
  <si>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</si>
  <si>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</si>
  <si>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</si>
  <si>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</si>
  <si>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</si>
  <si>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</si>
  <si>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</si>
  <si>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</si>
  <si>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</si>
  <si>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</si>
  <si>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</si>
  <si>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</si>
  <si>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</si>
  <si>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</si>
  <si>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</si>
  <si>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</si>
  <si>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</si>
  <si>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</si>
  <si>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</si>
  <si>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</si>
  <si>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</si>
  <si>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</si>
  <si>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</si>
  <si>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</si>
  <si>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</si>
  <si>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</si>
  <si>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</si>
  <si>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</si>
  <si>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</si>
  <si>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</si>
  <si>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</si>
  <si>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</si>
  <si>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</si>
  <si>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</si>
  <si>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</si>
  <si>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</si>
  <si>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</si>
  <si>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</si>
  <si>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</si>
  <si>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</si>
  <si>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</si>
  <si>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</si>
  <si>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</si>
  <si>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</si>
  <si>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</si>
  <si>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</si>
  <si>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</si>
  <si>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</si>
  <si>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</si>
  <si>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</si>
  <si>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</si>
  <si>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</si>
  <si>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</si>
  <si>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</si>
  <si>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</si>
  <si>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</si>
  <si>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</si>
  <si>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</si>
  <si>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</si>
  <si>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</si>
  <si>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</si>
  <si>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</si>
  <si>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</si>
  <si>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</si>
  <si>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</si>
  <si>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</si>
  <si>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</si>
  <si>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</si>
  <si>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</si>
  <si>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</si>
  <si>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</si>
  <si>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</si>
  <si>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</si>
  <si>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</si>
  <si>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</si>
  <si>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</si>
  <si>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</si>
  <si>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</si>
  <si>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</si>
  <si>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</si>
  <si>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</si>
  <si>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</si>
  <si>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</si>
  <si>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</si>
  <si>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</si>
  <si>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</si>
  <si>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</si>
  <si>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</si>
  <si>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</si>
  <si>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</si>
  <si>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</si>
  <si>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</si>
  <si>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</si>
  <si>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</si>
  <si>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</si>
  <si>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</si>
  <si>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</si>
  <si>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</si>
  <si>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</si>
  <si>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</si>
  <si>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</si>
  <si>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</si>
  <si>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</si>
  <si>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</si>
  <si>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</si>
  <si>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</si>
  <si>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</si>
  <si>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</si>
  <si>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</si>
  <si>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</si>
  <si>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</si>
  <si>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</si>
  <si>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</si>
  <si>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</si>
  <si>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</si>
  <si>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</si>
  <si>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</si>
  <si>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</si>
  <si>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</si>
  <si>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</si>
  <si>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</si>
  <si>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</si>
  <si>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</si>
  <si>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</si>
  <si>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</si>
  <si>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</si>
  <si>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</si>
  <si>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</si>
  <si>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</si>
  <si>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</si>
  <si>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</si>
  <si>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</si>
  <si>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</si>
  <si>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</si>
  <si>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</si>
  <si>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</si>
  <si>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</si>
  <si>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</si>
  <si>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</si>
  <si>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</si>
  <si>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</si>
  <si>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</si>
  <si>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</si>
  <si>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</si>
  <si>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</si>
  <si>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</si>
  <si>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</si>
  <si>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</si>
  <si>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</si>
  <si>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</si>
  <si>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</si>
  <si>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</si>
  <si>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</si>
  <si>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</si>
  <si>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</si>
  <si>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</si>
  <si>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</si>
  <si>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</si>
  <si>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</si>
  <si>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</si>
  <si>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</si>
  <si>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</si>
  <si>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</si>
  <si>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</si>
  <si>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</si>
  <si>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</si>
  <si>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</si>
  <si>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</si>
  <si>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</si>
  <si>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</si>
  <si>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</si>
  <si>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</si>
  <si>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</si>
  <si>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</si>
  <si>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</si>
  <si>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</si>
  <si>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</si>
  <si>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</si>
  <si>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</si>
  <si>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</si>
  <si>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</si>
  <si>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</si>
  <si>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</si>
  <si>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</si>
  <si>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</si>
  <si>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</si>
  <si>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</si>
  <si>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</si>
  <si>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</si>
  <si>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</si>
  <si>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</si>
  <si>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</si>
  <si>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</si>
  <si>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</si>
  <si>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</si>
  <si>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</si>
  <si>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</si>
  <si>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</si>
  <si>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</si>
  <si>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</si>
  <si>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</si>
  <si>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</si>
  <si>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</si>
  <si>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</si>
  <si>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</si>
  <si>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</si>
  <si>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</si>
  <si>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</si>
  <si>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</si>
  <si>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</si>
  <si>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</si>
  <si>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</si>
  <si>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</si>
  <si>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</si>
  <si>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</si>
  <si>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</si>
  <si>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</si>
  <si>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</si>
  <si>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</si>
  <si>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</si>
  <si>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</si>
  <si>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</si>
  <si>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</si>
  <si>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</si>
  <si>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</si>
  <si>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</si>
  <si>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</si>
  <si>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</si>
  <si>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</si>
  <si>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</si>
  <si>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</si>
  <si>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</si>
  <si>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</si>
  <si>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</si>
  <si>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</si>
  <si>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</si>
  <si>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</si>
  <si>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</si>
  <si>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</si>
  <si>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</si>
  <si>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</si>
  <si>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</si>
  <si>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</si>
  <si>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</si>
  <si>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</si>
  <si>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</si>
  <si>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</si>
  <si>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</si>
  <si>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</si>
  <si>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</si>
  <si>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</si>
  <si>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</si>
  <si>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</si>
  <si>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</si>
  <si>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</si>
  <si>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</si>
  <si>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</si>
  <si>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</si>
  <si>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</si>
  <si>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</si>
  <si>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</si>
  <si>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</si>
  <si>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</si>
  <si>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</si>
  <si>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</si>
  <si>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</si>
  <si>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</si>
  <si>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</si>
  <si>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</si>
  <si>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</si>
  <si>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</si>
  <si>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</si>
  <si>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</si>
  <si>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</si>
  <si>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</si>
  <si>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</si>
  <si>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</si>
  <si>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</si>
  <si>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</si>
  <si>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</si>
  <si>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</si>
  <si>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</si>
  <si>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</si>
  <si>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</si>
  <si>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</si>
  <si>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</si>
  <si>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</si>
  <si>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</si>
  <si>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</si>
  <si>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</si>
  <si>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</si>
  <si>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</si>
  <si>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</si>
  <si>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</si>
  <si>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</si>
  <si>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</si>
  <si>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</si>
  <si>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</si>
  <si>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</si>
  <si>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</si>
  <si>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</si>
  <si>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</si>
  <si>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</si>
  <si>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</si>
  <si>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</si>
  <si>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</si>
  <si>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</si>
  <si>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</si>
  <si>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</si>
  <si>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</si>
  <si>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</si>
  <si>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</si>
  <si>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</si>
  <si>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</si>
  <si>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</si>
  <si>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</si>
  <si>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</si>
  <si>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</si>
  <si>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</si>
  <si>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</si>
  <si>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</si>
  <si>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</si>
  <si>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</si>
  <si>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</si>
  <si>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</si>
  <si>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</si>
  <si>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</si>
  <si>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</si>
  <si>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</si>
  <si>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</si>
  <si>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</si>
  <si>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</si>
  <si>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</si>
  <si>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</si>
  <si>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</si>
  <si>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</si>
  <si>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</si>
  <si>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</si>
  <si>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</si>
  <si>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</si>
  <si>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</si>
  <si>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</si>
  <si>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</si>
  <si>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</si>
  <si>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</si>
  <si>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</si>
  <si>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</si>
  <si>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</si>
  <si>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</si>
  <si>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</si>
  <si>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</si>
  <si>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</si>
  <si>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</si>
  <si>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</si>
  <si>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</si>
  <si>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</si>
  <si>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</si>
  <si>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</si>
  <si>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</si>
  <si>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</si>
  <si>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</si>
  <si>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</si>
  <si>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</si>
  <si>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</si>
  <si>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</si>
  <si>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</si>
  <si>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</si>
  <si>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</si>
  <si>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</si>
  <si>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</si>
  <si>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</si>
  <si>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</si>
  <si>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</si>
  <si>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</si>
  <si>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</si>
  <si>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</si>
  <si>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</si>
  <si>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</si>
  <si>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</si>
  <si>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</si>
  <si>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</si>
  <si>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</si>
  <si>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</si>
  <si>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</si>
  <si>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</si>
  <si>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</si>
  <si>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</si>
  <si>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</si>
  <si>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</si>
  <si>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</si>
  <si>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</si>
  <si>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</si>
  <si>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</si>
  <si>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</si>
  <si>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</si>
  <si>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</si>
  <si>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</si>
  <si>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</si>
  <si>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</si>
  <si>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</si>
  <si>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</si>
  <si>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</si>
  <si>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</si>
  <si>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</si>
  <si>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</si>
  <si>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</si>
  <si>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</si>
  <si>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</si>
  <si>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</si>
  <si>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</si>
  <si>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</si>
  <si>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</si>
  <si>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</si>
  <si>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</si>
  <si>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</si>
  <si>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</si>
  <si>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</si>
  <si>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</si>
  <si>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</si>
  <si>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</si>
  <si>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</si>
  <si>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</si>
  <si>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</si>
  <si>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</si>
  <si>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</si>
  <si>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</si>
  <si>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</si>
  <si>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</si>
  <si>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</si>
  <si>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</si>
  <si>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</si>
  <si>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</si>
  <si>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</si>
  <si>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</si>
  <si>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</si>
  <si>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</si>
  <si>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</si>
  <si>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</si>
  <si>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</si>
  <si>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</si>
  <si>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</si>
  <si>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</si>
  <si>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</si>
  <si>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</si>
  <si>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</si>
  <si>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</si>
  <si>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</si>
  <si>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</si>
  <si>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</si>
  <si>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</si>
  <si>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</si>
  <si>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</si>
  <si>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</si>
  <si>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</si>
  <si>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</si>
  <si>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</si>
  <si>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</si>
  <si>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</si>
  <si>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</si>
  <si>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</si>
  <si>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</si>
  <si>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</si>
  <si>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</si>
  <si>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</si>
  <si>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</si>
  <si>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</si>
  <si>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</si>
  <si>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</si>
  <si>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</si>
  <si>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</si>
  <si>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</si>
  <si>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</si>
  <si>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</si>
  <si>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</si>
  <si>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</si>
  <si>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</si>
  <si>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</si>
  <si>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</si>
  <si>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</si>
  <si>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</si>
  <si>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</si>
  <si>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</si>
  <si>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</si>
  <si>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</si>
  <si>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</si>
  <si>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</si>
  <si>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</si>
  <si>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</si>
  <si>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</si>
  <si>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</si>
  <si>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</si>
  <si>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</si>
  <si>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</si>
  <si>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</si>
  <si>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</si>
  <si>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</si>
  <si>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</si>
  <si>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</si>
  <si>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</si>
  <si>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</si>
  <si>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</si>
  <si>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</si>
  <si>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</si>
  <si>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</si>
  <si>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</si>
  <si>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</si>
  <si>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</si>
  <si>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</si>
  <si>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</si>
  <si>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</si>
  <si>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</si>
  <si>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</si>
  <si>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</si>
  <si>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</si>
  <si>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</si>
  <si>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</si>
  <si>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</si>
  <si>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</si>
  <si>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</si>
  <si>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</si>
  <si>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</si>
  <si>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</si>
  <si>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</si>
  <si>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</si>
  <si>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</si>
  <si>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</si>
  <si>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</si>
  <si>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</si>
  <si>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</si>
  <si>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</si>
  <si>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</si>
  <si>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</si>
  <si>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</si>
  <si>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</si>
  <si>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</si>
  <si>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</si>
  <si>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</si>
  <si>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</si>
  <si>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</si>
  <si>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</si>
  <si>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</si>
  <si>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</si>
  <si>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</si>
  <si>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</si>
  <si>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</si>
  <si>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</si>
  <si>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</si>
  <si>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</si>
  <si>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</si>
  <si>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</si>
  <si>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</si>
  <si>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</si>
  <si>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</si>
  <si>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</si>
  <si>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</si>
  <si>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</si>
  <si>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</si>
  <si>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</si>
  <si>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</si>
  <si>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</si>
  <si>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</si>
  <si>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</si>
  <si>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</si>
  <si>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</si>
  <si>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</si>
  <si>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</si>
  <si>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</si>
  <si>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</si>
  <si>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</si>
  <si>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</si>
  <si>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</si>
  <si>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</si>
  <si>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</si>
  <si>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</si>
  <si>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</si>
  <si>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</si>
  <si>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</si>
  <si>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</si>
  <si>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</si>
  <si>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</si>
  <si>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</si>
  <si>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</si>
  <si>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</si>
  <si>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</si>
  <si>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</si>
  <si>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</si>
  <si>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</si>
  <si>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</si>
  <si>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</si>
  <si>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</si>
  <si>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</si>
  <si>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</si>
  <si>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</si>
  <si>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</si>
  <si>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</si>
  <si>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</si>
  <si>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</si>
  <si>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</si>
  <si>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</si>
  <si>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</si>
  <si>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</si>
  <si>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</si>
  <si>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</si>
  <si>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</si>
  <si>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</si>
  <si>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</si>
  <si>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</si>
  <si>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</si>
  <si>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</si>
  <si>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</si>
  <si>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</si>
  <si>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</si>
  <si>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</si>
  <si>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</si>
  <si>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</si>
  <si>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</si>
  <si>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</si>
  <si>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</si>
  <si>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</si>
  <si>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</si>
  <si>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</si>
  <si>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</si>
  <si>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</si>
  <si>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</si>
  <si>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</si>
  <si>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</si>
  <si>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</si>
  <si>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</si>
  <si>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</si>
  <si>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</si>
  <si>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</si>
  <si>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</si>
  <si>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</si>
  <si>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</si>
  <si>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</si>
  <si>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</si>
  <si>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</si>
  <si>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</si>
  <si>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</si>
  <si>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</si>
  <si>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</si>
  <si>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</si>
  <si>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</si>
  <si>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</si>
  <si>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</si>
  <si>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</si>
  <si>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</si>
  <si>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</si>
  <si>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</si>
  <si>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</si>
  <si>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</si>
  <si>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</si>
  <si>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</si>
  <si>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</si>
  <si>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</si>
  <si>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</si>
  <si>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</si>
  <si>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</si>
  <si>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</si>
  <si>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</si>
  <si>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</si>
  <si>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</si>
  <si>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</si>
  <si>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</si>
  <si>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</si>
  <si>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</si>
  <si>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</si>
  <si>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</si>
  <si>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</si>
  <si>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</si>
  <si>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</si>
  <si>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</si>
  <si>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</si>
  <si>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</si>
  <si>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</si>
  <si>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</si>
  <si>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</si>
  <si>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</si>
  <si>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</si>
  <si>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</si>
  <si>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</si>
  <si>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</si>
  <si>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</si>
  <si>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</si>
  <si>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</si>
  <si>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</si>
  <si>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</si>
  <si>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</si>
  <si>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</si>
  <si>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</si>
  <si>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</si>
  <si>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</si>
  <si>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</si>
  <si>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</si>
  <si>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</si>
  <si>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</si>
  <si>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</si>
  <si>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</si>
  <si>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</si>
  <si>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</si>
  <si>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</si>
  <si>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</si>
  <si>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</si>
  <si>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</si>
  <si>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</si>
  <si>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</si>
  <si>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</si>
  <si>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</si>
  <si>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</si>
  <si>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</si>
  <si>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</si>
  <si>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</si>
  <si>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</si>
  <si>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</si>
  <si>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</si>
  <si>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</si>
  <si>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</si>
  <si>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</si>
  <si>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</si>
  <si>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</si>
  <si>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</si>
  <si>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</si>
  <si>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</si>
  <si>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</si>
  <si>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</si>
  <si>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</si>
  <si>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</si>
  <si>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</si>
  <si>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</si>
  <si>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</si>
  <si>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</si>
  <si>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</si>
  <si>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</si>
  <si>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</si>
  <si>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</si>
  <si>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</si>
  <si>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</si>
  <si>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</si>
  <si>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</si>
  <si>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</si>
  <si>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</si>
  <si>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</si>
  <si>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</si>
  <si>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</si>
  <si>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</si>
  <si>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</si>
  <si>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</si>
  <si>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</si>
  <si>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</si>
  <si>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</si>
  <si>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</si>
  <si>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</si>
  <si>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</si>
  <si>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</si>
  <si>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</si>
  <si>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</si>
  <si>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</si>
  <si>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</si>
  <si>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</si>
  <si>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</si>
  <si>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</si>
  <si>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</si>
  <si>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</si>
  <si>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</si>
  <si>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</si>
  <si>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</si>
  <si>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</si>
  <si>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</si>
  <si>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</si>
  <si>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</si>
  <si>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</si>
  <si>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</si>
  <si>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</si>
  <si>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</si>
  <si>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</si>
  <si>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</si>
  <si>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</si>
  <si>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</si>
  <si>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</si>
  <si>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</si>
  <si>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</si>
  <si>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</si>
  <si>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</si>
  <si>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</si>
  <si>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</si>
  <si>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</si>
  <si>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</si>
  <si>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</si>
  <si>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</si>
  <si>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</si>
  <si>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</si>
  <si>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</si>
  <si>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</si>
  <si>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</si>
  <si>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</si>
  <si>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</si>
  <si>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</si>
  <si>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</si>
  <si>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</si>
  <si>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</si>
  <si>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</si>
  <si>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</si>
  <si>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</si>
  <si>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</si>
  <si>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</si>
  <si>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</si>
  <si>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</si>
  <si>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</si>
  <si>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</si>
  <si>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</si>
  <si>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</si>
  <si>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</si>
  <si>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</si>
  <si>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</si>
  <si>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</si>
  <si>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</si>
  <si>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</si>
  <si>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</si>
  <si>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</si>
  <si>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</si>
  <si>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</si>
  <si>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</si>
  <si>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</si>
  <si>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</si>
  <si>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</si>
  <si>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</si>
  <si>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</si>
  <si>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</si>
  <si>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</si>
  <si>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</si>
  <si>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</si>
  <si>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</si>
  <si>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</si>
  <si>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</si>
  <si>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</si>
  <si>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</si>
  <si>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</si>
  <si>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</si>
  <si>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</si>
  <si>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</si>
  <si>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</si>
  <si>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</si>
  <si>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</si>
  <si>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</si>
  <si>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</si>
  <si>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</si>
  <si>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</si>
  <si>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</si>
  <si>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</si>
  <si>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</si>
  <si>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</si>
  <si>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</si>
  <si>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</si>
  <si>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</si>
  <si>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</si>
  <si>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</si>
  <si>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</si>
  <si>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</si>
  <si>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</si>
  <si>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</si>
  <si>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</si>
  <si>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</si>
  <si>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</si>
  <si>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</si>
  <si>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</si>
  <si>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</si>
  <si>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</si>
  <si>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</si>
  <si>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</si>
  <si>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</si>
  <si>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</si>
  <si>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</si>
  <si>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</si>
  <si>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</si>
  <si>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</si>
  <si>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</si>
  <si>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</si>
  <si>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</si>
  <si>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</si>
  <si>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</si>
  <si>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</si>
  <si>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</si>
  <si>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</si>
  <si>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</si>
  <si>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</si>
  <si>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</si>
  <si>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</si>
  <si>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</si>
  <si>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</si>
  <si>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</si>
  <si>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</si>
  <si>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</si>
  <si>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</si>
  <si>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</si>
  <si>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</si>
  <si>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</si>
  <si>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</si>
  <si>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</si>
  <si>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</si>
  <si>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</si>
  <si>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</si>
  <si>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</si>
  <si>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</si>
  <si>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</si>
  <si>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</si>
  <si>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</si>
  <si>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</si>
  <si>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</si>
  <si>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</si>
  <si>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</si>
  <si>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</si>
  <si>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</si>
  <si>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</si>
  <si>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</si>
  <si>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</si>
  <si>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</si>
  <si>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</si>
  <si>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</si>
  <si>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</si>
  <si>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</si>
  <si>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</si>
  <si>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</si>
  <si>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</si>
  <si>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</si>
  <si>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</si>
  <si>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</si>
  <si>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</si>
  <si>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</si>
  <si>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</si>
  <si>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</si>
  <si>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</si>
  <si>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</si>
  <si>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</si>
  <si>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</si>
  <si>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</si>
  <si>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</si>
  <si>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</si>
  <si>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</si>
  <si>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</si>
  <si>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</si>
  <si>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</si>
  <si>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</si>
  <si>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</si>
  <si>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</si>
  <si>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</si>
  <si>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</si>
  <si>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</si>
  <si>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</si>
  <si>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</si>
  <si>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</si>
  <si>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</si>
  <si>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</si>
  <si>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</si>
  <si>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</si>
  <si>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</si>
  <si>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</si>
  <si>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</si>
  <si>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</si>
  <si>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</si>
  <si>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</si>
  <si>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</si>
  <si>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</si>
  <si>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</si>
  <si>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</si>
  <si>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</si>
  <si>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</si>
  <si>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</si>
  <si>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</si>
  <si>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</si>
  <si>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</si>
  <si>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</si>
  <si>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</si>
  <si>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</si>
  <si>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</si>
  <si>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</si>
  <si>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</si>
  <si>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</si>
  <si>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</si>
  <si>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</si>
  <si>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</si>
  <si>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</si>
  <si>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</si>
  <si>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</si>
  <si>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</si>
  <si>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</si>
  <si>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</si>
  <si>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</si>
  <si>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</si>
  <si>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</si>
  <si>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</si>
  <si>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</si>
  <si>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</si>
  <si>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</si>
  <si>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</si>
  <si>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</si>
  <si>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</si>
  <si>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</si>
  <si>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</si>
  <si>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</si>
  <si>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</si>
  <si>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</si>
  <si>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</si>
  <si>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</si>
  <si>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</si>
  <si>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</si>
  <si>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</si>
  <si>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</si>
  <si>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</si>
  <si>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</si>
  <si>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</si>
  <si>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</si>
  <si>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</si>
  <si>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</si>
  <si>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</si>
  <si>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</si>
  <si>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</si>
  <si>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</si>
  <si>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</si>
  <si>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</si>
  <si>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</si>
  <si>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</si>
  <si>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</si>
  <si>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</si>
  <si>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</si>
  <si>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</si>
  <si>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</si>
  <si>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</si>
  <si>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</si>
  <si>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</si>
  <si>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</si>
  <si>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</si>
  <si>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</si>
  <si>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</si>
  <si>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</si>
  <si>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</si>
  <si>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</si>
  <si>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</si>
  <si>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</si>
  <si>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</si>
  <si>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</si>
  <si>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</si>
  <si>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</si>
  <si>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</si>
  <si>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</si>
  <si>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</si>
  <si>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</si>
  <si>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</si>
  <si>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</si>
  <si>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</si>
  <si>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</si>
  <si>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</si>
  <si>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</si>
  <si>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</si>
  <si>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</si>
  <si>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</si>
  <si>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</si>
  <si>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</si>
  <si>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</si>
  <si>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</si>
  <si>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</si>
  <si>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</si>
  <si>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</si>
  <si>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</si>
  <si>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</si>
  <si>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</si>
  <si>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</si>
  <si>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</si>
  <si>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</si>
  <si>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</si>
  <si>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</si>
  <si>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</si>
  <si>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</si>
  <si>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</si>
  <si>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</si>
  <si>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</si>
  <si>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</si>
  <si>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</si>
  <si>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</si>
  <si>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</si>
  <si>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</si>
  <si>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</si>
  <si>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</si>
  <si>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</si>
  <si>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</si>
  <si>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</si>
  <si>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</si>
  <si>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</si>
  <si>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</si>
  <si>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</si>
  <si>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</si>
  <si>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</si>
  <si>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</si>
  <si>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</si>
  <si>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</si>
  <si>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</si>
  <si>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</si>
  <si>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</si>
  <si>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</si>
  <si>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</si>
  <si>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</si>
  <si>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</si>
  <si>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</si>
  <si>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</si>
  <si>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</si>
  <si>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</si>
  <si>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</si>
  <si>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</si>
  <si>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</si>
  <si>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</si>
  <si>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</si>
  <si>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</si>
  <si>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</si>
  <si>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</si>
  <si>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</si>
  <si>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</si>
  <si>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</si>
  <si>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</si>
  <si>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</si>
  <si>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</si>
  <si>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</si>
  <si>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</si>
  <si>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</si>
  <si>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</si>
  <si>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</si>
  <si>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</si>
  <si>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</si>
  <si>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</si>
  <si>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</si>
  <si>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</si>
  <si>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</si>
  <si>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</si>
  <si>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</si>
  <si>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</si>
  <si>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</si>
  <si>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</si>
  <si>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</si>
  <si>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</si>
  <si>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</si>
  <si>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</si>
  <si>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</si>
  <si>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</si>
  <si>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</si>
  <si>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</si>
  <si>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</si>
  <si>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</si>
  <si>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</si>
  <si>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</si>
  <si>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</si>
  <si>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</si>
  <si>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</si>
  <si>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</si>
  <si>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</si>
  <si>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</si>
  <si>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</si>
  <si>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</si>
  <si>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</si>
  <si>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</si>
  <si>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</si>
  <si>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</si>
  <si>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</si>
  <si>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</si>
  <si>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</si>
  <si>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</si>
  <si>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</si>
  <si>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</si>
  <si>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</si>
  <si>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</si>
  <si>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</si>
  <si>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</si>
  <si>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</si>
  <si>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</si>
  <si>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</si>
  <si>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</si>
  <si>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</si>
  <si>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</si>
  <si>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</si>
  <si>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</si>
  <si>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</si>
  <si>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</si>
  <si>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</si>
  <si>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</si>
  <si>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</si>
  <si>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</si>
  <si>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</si>
  <si>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</si>
  <si>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</si>
  <si>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</si>
  <si>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</si>
  <si>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</si>
  <si>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</si>
  <si>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</si>
  <si>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</si>
  <si>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</si>
  <si>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</si>
  <si>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</si>
  <si>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</si>
  <si>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</si>
  <si>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</si>
  <si>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</si>
  <si>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</si>
  <si>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</si>
  <si>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</si>
  <si>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</si>
  <si>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</si>
  <si>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</si>
  <si>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</si>
  <si>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</si>
  <si>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</si>
  <si>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</si>
  <si>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</si>
  <si>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</si>
  <si>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</si>
  <si>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</si>
  <si>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</si>
  <si>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</si>
  <si>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</si>
  <si>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</si>
  <si>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</si>
  <si>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</si>
  <si>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</si>
  <si>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</si>
  <si>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</si>
  <si>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</si>
  <si>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</si>
  <si>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</si>
  <si>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</si>
  <si>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</si>
  <si>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</si>
  <si>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</si>
  <si>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</si>
  <si>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</si>
  <si>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</si>
  <si>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</si>
  <si>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</si>
  <si>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</si>
  <si>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</si>
  <si>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</si>
  <si>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</si>
  <si>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</si>
  <si>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</si>
  <si>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</si>
  <si>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</si>
  <si>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</si>
  <si>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</si>
  <si>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</si>
  <si>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</si>
  <si>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</si>
  <si>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</si>
  <si>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</si>
  <si>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</si>
  <si>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</si>
  <si>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</si>
  <si>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</si>
  <si>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</si>
  <si>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</si>
  <si>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</si>
  <si>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</si>
  <si>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</si>
  <si>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</si>
  <si>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</si>
  <si>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</si>
  <si>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</si>
  <si>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</si>
  <si>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</si>
  <si>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</si>
  <si>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</si>
  <si>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</si>
  <si>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</si>
  <si>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</si>
  <si>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</si>
  <si>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</si>
  <si>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</si>
  <si>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</si>
  <si>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</si>
  <si>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</si>
  <si>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</si>
  <si>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</si>
  <si>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</si>
  <si>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</si>
  <si>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</si>
  <si>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</si>
  <si>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</si>
  <si>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</si>
  <si>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</si>
  <si>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</si>
  <si>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</si>
  <si>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</si>
  <si>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</si>
  <si>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</si>
  <si>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</si>
  <si>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</si>
  <si>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</si>
  <si>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</si>
  <si>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</si>
  <si>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</si>
  <si>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</si>
  <si>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</si>
  <si>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</si>
  <si>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</si>
  <si>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</si>
  <si>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</si>
  <si>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</si>
  <si>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</si>
  <si>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</si>
  <si>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</si>
  <si>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</si>
  <si>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</si>
  <si>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</si>
  <si>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</si>
  <si>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</si>
  <si>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</si>
  <si>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</si>
  <si>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</si>
  <si>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</si>
  <si>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</si>
  <si>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</si>
  <si>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</si>
  <si>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</si>
  <si>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</si>
  <si>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</si>
  <si>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</si>
  <si>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</si>
  <si>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</si>
  <si>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</si>
  <si>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</si>
  <si>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</si>
  <si>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</si>
  <si>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</si>
  <si>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</si>
  <si>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</si>
  <si>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</si>
  <si>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</si>
  <si>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</si>
  <si>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</si>
  <si>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</si>
  <si>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</si>
  <si>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</si>
  <si>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</si>
  <si>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</si>
  <si>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</si>
  <si>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</si>
  <si>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</si>
  <si>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</si>
  <si>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</si>
  <si>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</si>
  <si>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</si>
  <si>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</si>
  <si>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</si>
  <si>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</si>
  <si>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</si>
  <si>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</si>
  <si>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</si>
  <si>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</si>
  <si>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</si>
  <si>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</si>
  <si>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</si>
  <si>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</si>
  <si>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</si>
  <si>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</si>
  <si>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</si>
  <si>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</si>
  <si>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</si>
  <si>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</si>
  <si>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</si>
  <si>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</si>
  <si>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</si>
  <si>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</si>
  <si>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</si>
  <si>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</si>
  <si>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</si>
  <si>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</si>
  <si>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</si>
  <si>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</si>
  <si>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</si>
  <si>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</si>
  <si>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</si>
  <si>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</si>
  <si>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</si>
  <si>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</si>
  <si>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</si>
  <si>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</si>
  <si>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</si>
  <si>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</si>
  <si>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</si>
  <si>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</si>
  <si>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</si>
  <si>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</si>
  <si>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</si>
  <si>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</si>
  <si>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</si>
  <si>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</si>
  <si>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</si>
  <si>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</si>
  <si>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</si>
  <si>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</si>
  <si>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</si>
  <si>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</si>
  <si>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</si>
  <si>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</si>
  <si>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</si>
  <si>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</si>
  <si>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</si>
  <si>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</si>
  <si>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</si>
  <si>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</si>
  <si>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</si>
  <si>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</si>
  <si>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</si>
  <si>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</si>
  <si>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</si>
  <si>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</si>
  <si>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</si>
  <si>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</si>
  <si>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</si>
  <si>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</si>
  <si>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</si>
  <si>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</si>
  <si>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</si>
  <si>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</si>
  <si>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</si>
  <si>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</si>
  <si>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</si>
  <si>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</si>
  <si>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</si>
  <si>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</si>
  <si>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</si>
  <si>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</si>
  <si>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</si>
  <si>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</si>
  <si>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</si>
  <si>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</si>
  <si>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</si>
  <si>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</si>
  <si>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</si>
  <si>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</si>
  <si>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</si>
  <si>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</si>
  <si>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</si>
  <si>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</si>
  <si>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</si>
  <si>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</si>
  <si>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</si>
  <si>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</si>
  <si>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</si>
  <si>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</si>
  <si>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</si>
  <si>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</si>
  <si>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</si>
  <si>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</si>
  <si>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</si>
  <si>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</si>
  <si>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</si>
  <si>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</si>
  <si>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</si>
  <si>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</si>
  <si>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</si>
  <si>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</si>
  <si>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</si>
  <si>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</si>
  <si>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</si>
  <si>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</si>
  <si>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</si>
  <si>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</si>
  <si>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</si>
  <si>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</si>
  <si>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</si>
  <si>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</si>
  <si>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</si>
  <si>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</si>
  <si>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</si>
  <si>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</si>
  <si>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</si>
  <si>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</si>
  <si>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</si>
  <si>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</si>
  <si>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</si>
  <si>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</si>
  <si>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</si>
  <si>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</si>
  <si>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</si>
  <si>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</si>
  <si>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</si>
  <si>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</si>
  <si>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</si>
  <si>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</si>
  <si>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</si>
  <si>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</si>
  <si>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</si>
  <si>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</si>
  <si>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</si>
  <si>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</si>
  <si>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</si>
  <si>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</si>
  <si>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</si>
  <si>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</si>
  <si>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</si>
  <si>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</si>
  <si>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</si>
  <si>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</si>
  <si>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</si>
  <si>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</si>
  <si>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</si>
  <si>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</si>
  <si>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</si>
  <si>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</si>
  <si>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</si>
  <si>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</si>
  <si>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</si>
  <si>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</si>
  <si>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</si>
  <si>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</si>
  <si>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</si>
  <si>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</si>
  <si>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</si>
  <si>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</si>
  <si>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</si>
  <si>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</si>
  <si>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</si>
  <si>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</si>
  <si>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</si>
  <si>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</si>
  <si>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</si>
  <si>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</si>
  <si>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</si>
  <si>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</si>
  <si>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</si>
  <si>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</si>
  <si>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</si>
  <si>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</si>
  <si>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</si>
  <si>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</si>
  <si>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</si>
  <si>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</si>
  <si>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</si>
  <si>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</si>
  <si>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</si>
  <si>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</si>
  <si>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</si>
  <si>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</si>
  <si>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</si>
  <si>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</si>
  <si>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</si>
  <si>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</si>
  <si>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</si>
  <si>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</si>
  <si>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</si>
  <si>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</si>
  <si>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</si>
  <si>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</si>
  <si>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</si>
  <si>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</si>
  <si>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</si>
  <si>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</si>
  <si>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</si>
  <si>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</si>
  <si>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</si>
  <si>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</si>
  <si>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</si>
  <si>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</si>
  <si>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</si>
  <si>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</si>
  <si>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</si>
  <si>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</si>
  <si>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</si>
  <si>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</si>
  <si>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</si>
  <si>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</si>
  <si>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</si>
  <si>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</si>
  <si>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</si>
  <si>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</si>
  <si>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</si>
  <si>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</si>
  <si>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</si>
  <si>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</si>
  <si>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</si>
  <si>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</si>
  <si>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</si>
  <si>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</si>
  <si>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</si>
  <si>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</si>
  <si>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</si>
  <si>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</si>
  <si>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</si>
  <si>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</si>
  <si>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</si>
  <si>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</si>
  <si>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</si>
  <si>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</si>
  <si>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</si>
  <si>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</si>
  <si>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</si>
  <si>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</si>
  <si>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</si>
  <si>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</si>
  <si>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</si>
  <si>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</si>
  <si>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</si>
  <si>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</si>
  <si>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</si>
  <si>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</si>
  <si>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</si>
  <si>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</si>
  <si>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</si>
  <si>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</si>
  <si>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</si>
  <si>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</si>
  <si>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</si>
  <si>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</si>
  <si>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</si>
  <si>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</si>
  <si>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</si>
  <si>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</si>
  <si>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</si>
  <si>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</si>
  <si>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</si>
  <si>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</si>
  <si>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</si>
  <si>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</si>
  <si>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</si>
  <si>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</si>
  <si>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</si>
  <si>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</si>
  <si>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</si>
  <si>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</si>
  <si>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</si>
  <si>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</si>
  <si>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</si>
  <si>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</si>
  <si>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</si>
  <si>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</si>
  <si>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</si>
  <si>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</si>
  <si>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</si>
  <si>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</si>
  <si>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</si>
  <si>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</si>
  <si>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</si>
  <si>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</si>
  <si>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</si>
  <si>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</si>
  <si>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</si>
  <si>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</si>
  <si>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</si>
  <si>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</si>
  <si>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</si>
  <si>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</si>
  <si>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</si>
  <si>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</si>
  <si>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</si>
  <si>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</si>
  <si>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</si>
  <si>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</si>
  <si>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</si>
  <si>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</si>
  <si>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</si>
  <si>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</si>
  <si>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</si>
  <si>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</si>
  <si>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</si>
  <si>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</si>
  <si>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</si>
  <si>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</si>
  <si>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</si>
  <si>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</si>
  <si>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</si>
  <si>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</si>
  <si>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</si>
  <si>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</si>
  <si>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</si>
  <si>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</si>
  <si>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</si>
  <si>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</si>
  <si>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</si>
  <si>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</si>
  <si>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</si>
  <si>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</si>
  <si>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</si>
  <si>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</si>
  <si>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</si>
  <si>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</si>
  <si>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</si>
  <si>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</si>
  <si>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</si>
  <si>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</si>
  <si>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</si>
  <si>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</si>
  <si>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</si>
  <si>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</si>
  <si>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</si>
  <si>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</si>
  <si>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</si>
  <si>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</si>
  <si>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</si>
  <si>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</si>
  <si>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</si>
  <si>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</si>
  <si>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</si>
  <si>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</si>
  <si>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</si>
  <si>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</si>
  <si>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</si>
  <si>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</si>
  <si>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</si>
  <si>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</si>
  <si>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</si>
  <si>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</si>
  <si>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</si>
  <si>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</si>
  <si>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</si>
  <si>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</si>
  <si>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</si>
  <si>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</si>
  <si>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</si>
  <si>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</si>
  <si>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</si>
  <si>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</si>
  <si>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</si>
  <si>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</si>
  <si>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</si>
  <si>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</si>
  <si>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</si>
  <si>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</si>
  <si>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</si>
  <si>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</si>
  <si>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</si>
  <si>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</si>
  <si>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</si>
  <si>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</si>
  <si>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</si>
  <si>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</si>
  <si>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</si>
  <si>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</si>
  <si>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</si>
  <si>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</si>
  <si>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</si>
  <si>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</si>
  <si>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</si>
  <si>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</si>
  <si>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</si>
  <si>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</si>
  <si>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</si>
  <si>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</si>
  <si>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</si>
  <si>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</si>
  <si>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</si>
  <si>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</si>
  <si>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</si>
  <si>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</si>
  <si>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</si>
  <si>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</si>
  <si>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</si>
  <si>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</si>
  <si>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</si>
  <si>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</si>
  <si>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</si>
  <si>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</si>
  <si>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</si>
  <si>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</si>
  <si>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</si>
  <si>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</si>
  <si>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</si>
  <si>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</si>
  <si>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</si>
  <si>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</si>
  <si>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</si>
  <si>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</si>
  <si>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</si>
  <si>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</si>
  <si>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</si>
  <si>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</si>
  <si>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</si>
  <si>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</si>
  <si>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</si>
  <si>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</si>
  <si>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</si>
  <si>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</si>
  <si>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</si>
  <si>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</si>
  <si>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</si>
  <si>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</si>
  <si>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</si>
  <si>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</si>
  <si>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</si>
  <si>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</si>
  <si>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</si>
  <si>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</si>
  <si>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</si>
  <si>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</si>
  <si>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</si>
  <si>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</si>
  <si>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</si>
  <si>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</si>
  <si>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</si>
  <si>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</si>
  <si>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</si>
  <si>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</si>
  <si>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</si>
  <si>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</si>
  <si>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</si>
  <si>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</si>
  <si>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</si>
  <si>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</si>
  <si>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</si>
  <si>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</si>
  <si>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</si>
  <si>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</si>
  <si>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</si>
  <si>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</si>
  <si>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</si>
  <si>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</si>
  <si>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</si>
  <si>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</si>
  <si>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</si>
  <si>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</si>
  <si>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</si>
  <si>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</si>
  <si>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</si>
  <si>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</si>
  <si>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</si>
  <si>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</si>
  <si>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</si>
  <si>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</si>
  <si>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</si>
  <si>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</si>
  <si>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</si>
  <si>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</si>
  <si>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</si>
  <si>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</si>
  <si>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</si>
  <si>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</si>
  <si>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</si>
  <si>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</si>
  <si>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</si>
  <si>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</si>
  <si>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</si>
  <si>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</si>
  <si>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</si>
  <si>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</si>
  <si>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</si>
  <si>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</si>
  <si>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</si>
  <si>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</si>
  <si>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</si>
  <si>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</si>
  <si>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</si>
  <si>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</si>
  <si>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</si>
  <si>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</si>
  <si>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</si>
  <si>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</si>
  <si>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</si>
  <si>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</si>
  <si>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</si>
  <si>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</si>
  <si>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</si>
  <si>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</si>
  <si>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</si>
  <si>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</si>
  <si>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</si>
  <si>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</si>
  <si>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</si>
  <si>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</si>
  <si>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</si>
  <si>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</si>
  <si>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</si>
  <si>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</si>
  <si>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</si>
  <si>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</si>
  <si>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</si>
  <si>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</si>
  <si>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</si>
  <si>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</si>
  <si>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</si>
  <si>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</si>
  <si>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</si>
  <si>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</si>
  <si>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</si>
  <si>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</si>
  <si>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</si>
  <si>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</si>
  <si>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</si>
  <si>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</si>
  <si>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</si>
  <si>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</si>
  <si>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</si>
  <si>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</si>
  <si>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</si>
  <si>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</si>
  <si>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</si>
  <si>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</si>
  <si>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</si>
  <si>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</si>
  <si>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</si>
  <si>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</si>
  <si>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</si>
  <si>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</si>
  <si>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</si>
  <si>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</si>
  <si>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</si>
  <si>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</si>
  <si>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</si>
  <si>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</si>
  <si>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</si>
  <si>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</si>
  <si>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</si>
  <si>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</si>
  <si>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</si>
  <si>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</si>
  <si>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</si>
  <si>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</si>
  <si>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</si>
  <si>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</si>
  <si>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</si>
  <si>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</si>
  <si>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</si>
  <si>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</si>
  <si>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</si>
  <si>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</si>
  <si>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</si>
  <si>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</si>
  <si>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</si>
  <si>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</si>
  <si>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</si>
  <si>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</si>
  <si>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</si>
  <si>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</si>
  <si>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</si>
  <si>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</si>
  <si>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</si>
  <si>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</si>
  <si>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</si>
  <si>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</si>
  <si>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</si>
  <si>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</si>
  <si>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</si>
  <si>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</si>
  <si>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</si>
  <si>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</si>
  <si>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</si>
  <si>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</si>
  <si>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</si>
  <si>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</si>
  <si>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</si>
  <si>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</si>
  <si>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</si>
  <si>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</si>
  <si>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</si>
  <si>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</si>
  <si>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</si>
  <si>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</si>
  <si>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</si>
  <si>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</si>
  <si>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</si>
  <si>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</si>
  <si>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</si>
  <si>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</si>
  <si>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</si>
  <si>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</si>
  <si>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</si>
  <si>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</si>
  <si>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</si>
  <si>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</si>
  <si>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</si>
  <si>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</si>
  <si>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</si>
  <si>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</si>
  <si>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</si>
  <si>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</si>
  <si>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</si>
  <si>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</si>
  <si>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</si>
  <si>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</si>
  <si>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</si>
  <si>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</si>
  <si>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</si>
  <si>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</si>
  <si>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</si>
  <si>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</si>
  <si>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</si>
  <si>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</si>
  <si>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</si>
  <si>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</si>
  <si>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</si>
  <si>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</si>
  <si>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</si>
  <si>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</si>
  <si>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</si>
  <si>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</si>
  <si>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</si>
  <si>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</si>
  <si>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</si>
  <si>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</si>
  <si>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</si>
  <si>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</si>
  <si>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</si>
  <si>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</si>
  <si>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</si>
  <si>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</si>
  <si>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</si>
  <si>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</si>
  <si>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</si>
  <si>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</si>
  <si>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</si>
  <si>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</si>
  <si>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</si>
  <si>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</si>
  <si>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</si>
  <si>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</si>
  <si>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</si>
  <si>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</si>
  <si>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</si>
  <si>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</si>
  <si>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</si>
  <si>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</si>
  <si>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</si>
  <si>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</si>
  <si>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</si>
  <si>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</si>
  <si>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</si>
  <si>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</si>
  <si>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</si>
  <si>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</si>
  <si>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</si>
  <si>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</si>
  <si>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</si>
  <si>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</si>
  <si>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</si>
  <si>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</si>
  <si>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</si>
  <si>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</si>
  <si>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</si>
  <si>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</si>
  <si>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</si>
  <si>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</si>
  <si>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</si>
  <si>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</si>
  <si>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</si>
  <si>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</si>
  <si>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</si>
  <si>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</si>
  <si>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</si>
  <si>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</si>
  <si>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</si>
  <si>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</si>
  <si>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</si>
  <si>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</si>
  <si>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</si>
  <si>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</si>
  <si>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</si>
  <si>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</si>
  <si>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</si>
  <si>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</si>
  <si>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</si>
  <si>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</si>
  <si>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</si>
  <si>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</si>
  <si>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</si>
  <si>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</si>
  <si>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</si>
  <si>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</si>
  <si>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</si>
  <si>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</si>
  <si>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</si>
  <si>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</si>
  <si>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</si>
  <si>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</si>
  <si>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</si>
  <si>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</si>
  <si>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</si>
  <si>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</si>
  <si>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</si>
  <si>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</si>
  <si>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</si>
  <si>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</si>
  <si>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</si>
  <si>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</si>
  <si>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</si>
  <si>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</si>
  <si>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</si>
  <si>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</si>
  <si>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</si>
  <si>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</si>
  <si>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</si>
  <si>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</si>
  <si>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</si>
  <si>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</si>
  <si>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</si>
  <si>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</si>
  <si>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</si>
  <si>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</si>
  <si>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</si>
  <si>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</si>
  <si>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</si>
  <si>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</si>
  <si>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</si>
  <si>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</si>
  <si>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</si>
  <si>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</si>
  <si>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</si>
  <si>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</si>
  <si>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</si>
  <si>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</si>
  <si>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</si>
  <si>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</si>
  <si>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</si>
  <si>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</si>
  <si>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</si>
  <si>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</si>
  <si>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</si>
  <si>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</si>
  <si>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</si>
  <si>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</si>
  <si>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</si>
  <si>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</si>
  <si>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</si>
  <si>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</si>
  <si>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</si>
  <si>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</si>
  <si>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</si>
  <si>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</si>
  <si>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</si>
  <si>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</si>
  <si>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</si>
  <si>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</si>
  <si>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</si>
  <si>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</si>
  <si>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</si>
  <si>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</si>
  <si>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</si>
  <si>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</si>
  <si>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</si>
  <si>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</si>
  <si>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</si>
  <si>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</si>
  <si>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</si>
  <si>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</si>
  <si>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</si>
  <si>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</si>
  <si>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</si>
  <si>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</si>
  <si>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</si>
  <si>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</si>
  <si>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</si>
  <si>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</si>
  <si>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</si>
  <si>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</si>
  <si>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</si>
  <si>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</si>
  <si>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</si>
  <si>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</si>
  <si>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</si>
  <si>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</si>
  <si>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</si>
  <si>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</si>
  <si>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</si>
  <si>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</si>
  <si>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</si>
  <si>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</si>
  <si>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</si>
  <si>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</si>
  <si>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</si>
  <si>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</si>
  <si>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</si>
  <si>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</si>
  <si>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</si>
  <si>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</si>
  <si>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</si>
  <si>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</si>
  <si>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</si>
  <si>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</si>
  <si>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</si>
  <si>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</si>
  <si>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</si>
  <si>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</si>
  <si>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</si>
  <si>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</si>
  <si>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</si>
  <si>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</si>
  <si>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</si>
  <si>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</si>
  <si>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</si>
  <si>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</si>
  <si>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</si>
  <si>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</si>
  <si>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</si>
  <si>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</si>
  <si>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</si>
  <si>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</si>
  <si>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</si>
  <si>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</si>
  <si>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</si>
  <si>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</si>
  <si>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</si>
  <si>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</si>
  <si>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</si>
  <si>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</si>
  <si>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</si>
  <si>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</si>
  <si>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</si>
  <si>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</si>
  <si>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</si>
  <si>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</si>
  <si>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</si>
  <si>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</si>
  <si>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</si>
  <si>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</si>
  <si>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</si>
  <si>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</si>
  <si>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</si>
  <si>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</si>
  <si>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</si>
  <si>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</si>
  <si>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</si>
  <si>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</si>
  <si>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</si>
  <si>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</si>
  <si>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</si>
  <si>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</si>
  <si>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</si>
  <si>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</si>
  <si>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</si>
  <si>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</si>
  <si>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</si>
  <si>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</si>
  <si>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</si>
  <si>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</si>
  <si>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</si>
  <si>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</si>
  <si>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</si>
  <si>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</si>
  <si>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</si>
  <si>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</si>
  <si>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</si>
  <si>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</si>
  <si>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</si>
  <si>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</si>
  <si>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</si>
  <si>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</si>
  <si>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</si>
  <si>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</si>
  <si>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</si>
  <si>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</si>
  <si>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</si>
  <si>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</si>
  <si>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</si>
  <si>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</si>
  <si>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</si>
  <si>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</si>
  <si>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</si>
  <si>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</si>
  <si>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</si>
  <si>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</si>
  <si>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</si>
  <si>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</si>
  <si>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</si>
  <si>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</si>
  <si>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</si>
  <si>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</si>
  <si>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</si>
  <si>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</si>
  <si>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</si>
  <si>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</si>
  <si>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</si>
  <si>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</si>
  <si>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</si>
  <si>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</si>
  <si>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</si>
  <si>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</si>
  <si>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</si>
  <si>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</si>
  <si>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</si>
  <si>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</si>
  <si>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</si>
  <si>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</si>
  <si>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</si>
  <si>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</si>
  <si>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</si>
  <si>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</si>
  <si>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</si>
  <si>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</si>
  <si>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</si>
  <si>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</si>
  <si>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</si>
  <si>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</si>
  <si>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</si>
  <si>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</si>
  <si>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</si>
  <si>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</si>
  <si>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</si>
  <si>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</si>
  <si>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</si>
  <si>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</si>
  <si>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</si>
  <si>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</si>
  <si>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</si>
  <si>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</si>
  <si>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</si>
  <si>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</si>
  <si>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</si>
  <si>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</si>
  <si>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</si>
  <si>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</si>
  <si>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</si>
  <si>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</si>
  <si>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</si>
  <si>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</si>
  <si>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</si>
  <si>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</si>
  <si>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</si>
  <si>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</si>
  <si>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</si>
  <si>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</si>
  <si>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</si>
  <si>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</si>
  <si>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</si>
  <si>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</si>
  <si>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</si>
  <si>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</si>
  <si>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</si>
  <si>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</si>
  <si>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</si>
  <si>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</si>
  <si>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</si>
  <si>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</si>
  <si>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</si>
  <si>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</si>
  <si>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</si>
  <si>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</si>
  <si>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</si>
  <si>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</si>
  <si>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</si>
  <si>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</si>
  <si>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</si>
  <si>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</si>
  <si>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</si>
  <si>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</si>
  <si>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</si>
  <si>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</si>
  <si>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</si>
  <si>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</si>
  <si>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</si>
  <si>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</si>
  <si>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</si>
  <si>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</si>
  <si>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</si>
  <si>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</si>
  <si>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</si>
  <si>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</si>
  <si>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</si>
  <si>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</si>
  <si>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</si>
  <si>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</si>
  <si>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</si>
  <si>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</si>
  <si>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</si>
  <si>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</si>
  <si>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</si>
  <si>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</si>
  <si>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</si>
  <si>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</si>
  <si>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</si>
  <si>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</si>
  <si>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</si>
  <si>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</si>
  <si>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</si>
  <si>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</si>
  <si>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</si>
  <si>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</si>
  <si>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</si>
  <si>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</si>
  <si>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</si>
  <si>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</si>
  <si>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</si>
  <si>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</si>
  <si>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</si>
  <si>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</si>
  <si>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</si>
  <si>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</si>
  <si>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</si>
  <si>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</si>
  <si>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</si>
  <si>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</si>
  <si>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</si>
  <si>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</si>
  <si>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</si>
  <si>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</si>
  <si>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</si>
  <si>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</si>
  <si>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</si>
  <si>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</si>
  <si>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</si>
  <si>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</si>
  <si>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</si>
  <si>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</si>
  <si>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</si>
  <si>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</si>
  <si>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</si>
  <si>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</si>
  <si>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</si>
  <si>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</si>
  <si>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</si>
  <si>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</si>
  <si>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</si>
  <si>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</si>
  <si>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</si>
  <si>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</si>
  <si>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</si>
  <si>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</si>
  <si>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</si>
  <si>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</si>
  <si>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</si>
  <si>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</si>
  <si>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</si>
  <si>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</si>
  <si>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</si>
  <si>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</si>
  <si>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</si>
  <si>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</si>
  <si>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</si>
  <si>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</si>
  <si>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</si>
  <si>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</si>
  <si>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</si>
  <si>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</si>
  <si>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</si>
  <si>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</si>
  <si>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</si>
  <si>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</si>
  <si>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</si>
  <si>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</si>
  <si>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</si>
  <si>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</si>
  <si>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</si>
  <si>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</si>
  <si>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</si>
  <si>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</si>
  <si>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</si>
  <si>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</si>
  <si>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</si>
  <si>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</si>
  <si>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</si>
  <si>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</si>
  <si>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</si>
  <si>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</si>
  <si>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</si>
  <si>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</si>
  <si>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</si>
  <si>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</si>
  <si>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</si>
  <si>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</si>
  <si>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</si>
  <si>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</si>
  <si>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</si>
  <si>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</si>
  <si>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</si>
  <si>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</si>
  <si>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</si>
  <si>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</si>
  <si>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</si>
  <si>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</si>
  <si>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</si>
  <si>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</si>
  <si>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</si>
  <si>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</si>
  <si>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</si>
  <si>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</si>
  <si>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</si>
  <si>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</si>
  <si>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</si>
  <si>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</si>
  <si>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</si>
  <si>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</si>
  <si>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</si>
  <si>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</si>
  <si>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</si>
  <si>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</si>
  <si>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</si>
  <si>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</si>
  <si>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</si>
  <si>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</si>
  <si>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</si>
  <si>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</si>
  <si>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</si>
  <si>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</si>
  <si>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</si>
  <si>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</si>
  <si>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</si>
  <si>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</si>
  <si>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</si>
  <si>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</si>
  <si>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</si>
  <si>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</si>
  <si>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</si>
  <si>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</si>
  <si>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</si>
  <si>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</si>
  <si>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</si>
  <si>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</si>
  <si>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</si>
  <si>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</si>
  <si>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</si>
  <si>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</si>
  <si>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</si>
  <si>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</si>
  <si>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</si>
  <si>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</si>
  <si>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</si>
  <si>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</si>
  <si>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</si>
  <si>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</si>
  <si>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</si>
  <si>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</si>
  <si>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</si>
  <si>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</si>
  <si>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</si>
  <si>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</si>
  <si>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</si>
  <si>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</si>
  <si>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</si>
  <si>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</si>
  <si>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</si>
  <si>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</si>
  <si>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</si>
  <si>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</si>
  <si>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</si>
  <si>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</si>
  <si>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</si>
  <si>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</si>
  <si>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</si>
  <si>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</si>
  <si>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</si>
  <si>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</si>
  <si>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</si>
  <si>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</si>
  <si>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</si>
  <si>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</si>
  <si>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</si>
  <si>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</si>
  <si>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</si>
  <si>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</si>
  <si>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</si>
  <si>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</si>
  <si>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</si>
  <si>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</si>
  <si>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</si>
  <si>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</si>
  <si>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</si>
  <si>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</si>
  <si>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</si>
  <si>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</si>
  <si>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</si>
  <si>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</si>
  <si>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</si>
  <si>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</si>
  <si>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</si>
  <si>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</si>
  <si>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</si>
  <si>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</si>
  <si>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</si>
  <si>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</si>
  <si>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</si>
  <si>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</si>
  <si>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</si>
  <si>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</si>
  <si>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</si>
  <si>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</si>
  <si>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</si>
  <si>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</si>
  <si>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</si>
  <si>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</si>
  <si>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</si>
  <si>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</si>
  <si>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</si>
  <si>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</si>
  <si>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</si>
  <si>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</si>
  <si>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</si>
  <si>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</si>
  <si>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</si>
  <si>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</si>
  <si>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</si>
  <si>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</si>
  <si>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</si>
  <si>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</si>
  <si>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</si>
  <si>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</si>
  <si>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</si>
  <si>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</si>
  <si>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</si>
  <si>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</si>
  <si>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</si>
  <si>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</si>
  <si>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</si>
  <si>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</si>
  <si>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</si>
  <si>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</si>
  <si>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</si>
  <si>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</si>
  <si>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</si>
  <si>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</si>
  <si>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</si>
  <si>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</si>
  <si>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</si>
  <si>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</si>
  <si>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</si>
  <si>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</si>
  <si>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</si>
  <si>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</si>
  <si>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</si>
  <si>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</si>
  <si>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</si>
  <si>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</si>
  <si>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</si>
  <si>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</si>
  <si>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</si>
  <si>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</si>
  <si>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</si>
  <si>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</si>
  <si>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</si>
  <si>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</si>
  <si>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</si>
  <si>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</si>
  <si>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</si>
  <si>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</si>
  <si>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</si>
  <si>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</si>
  <si>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</si>
  <si>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</si>
  <si>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</si>
  <si>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</si>
  <si>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</si>
  <si>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</si>
  <si>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</si>
  <si>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</si>
  <si>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</si>
  <si>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</si>
  <si>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</si>
  <si>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</si>
  <si>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</si>
  <si>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</si>
  <si>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</si>
  <si>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</si>
  <si>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</si>
  <si>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</si>
  <si>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</si>
  <si>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</si>
  <si>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</si>
  <si>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</si>
  <si>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</si>
  <si>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</si>
  <si>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</si>
  <si>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</si>
  <si>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</si>
  <si>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</si>
  <si>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</si>
  <si>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</si>
  <si>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</si>
  <si>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</si>
  <si>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</si>
  <si>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</si>
  <si>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</si>
  <si>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</si>
  <si>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</si>
  <si>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</si>
  <si>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</si>
  <si>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</si>
  <si>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</si>
  <si>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</si>
  <si>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</si>
  <si>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</si>
  <si>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</si>
  <si>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</si>
  <si>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</si>
  <si>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</si>
  <si>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</si>
  <si>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</si>
  <si>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</si>
  <si>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</si>
  <si>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</si>
  <si>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</si>
  <si>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</si>
  <si>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</si>
  <si>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</si>
  <si>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</si>
  <si>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</si>
  <si>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</si>
  <si>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</si>
  <si>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</si>
  <si>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</si>
  <si>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</si>
  <si>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</si>
  <si>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</si>
  <si>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</si>
  <si>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</si>
  <si>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</si>
  <si>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</si>
  <si>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</si>
  <si>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</si>
  <si>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</si>
  <si>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</si>
  <si>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</si>
  <si>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</si>
  <si>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</si>
  <si>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</si>
  <si>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</si>
  <si>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</si>
  <si>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</si>
  <si>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</si>
  <si>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</si>
  <si>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</si>
  <si>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</si>
  <si>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</si>
  <si>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</si>
  <si>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</si>
  <si>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</si>
  <si>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</si>
  <si>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</si>
  <si>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</si>
  <si>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</si>
  <si>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</si>
  <si>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</si>
  <si>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</si>
  <si>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</si>
  <si>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</si>
  <si>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</si>
  <si>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</si>
  <si>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</si>
  <si>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</si>
  <si>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</si>
  <si>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</si>
  <si>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</si>
  <si>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</si>
  <si>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</si>
  <si>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</si>
  <si>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</si>
  <si>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</si>
  <si>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</si>
  <si>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</si>
  <si>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</si>
  <si>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</si>
  <si>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</si>
  <si>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</si>
  <si>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</si>
  <si>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</si>
  <si>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</si>
  <si>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</si>
  <si>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</si>
  <si>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</si>
  <si>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</si>
  <si>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</si>
  <si>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</si>
  <si>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</si>
  <si>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</si>
  <si>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</si>
  <si>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</si>
  <si>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</si>
  <si>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</si>
  <si>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</si>
  <si>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</si>
  <si>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</si>
  <si>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</si>
  <si>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</si>
  <si>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</si>
  <si>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</si>
  <si>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</si>
  <si>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</si>
  <si>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</si>
  <si>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</si>
  <si>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</si>
  <si>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</si>
  <si>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</si>
  <si>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</si>
  <si>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</si>
  <si>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</si>
  <si>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</si>
  <si>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</si>
  <si>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</si>
  <si>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</si>
  <si>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</si>
  <si>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</si>
  <si>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</si>
  <si>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</si>
  <si>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</si>
  <si>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</si>
  <si>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</si>
  <si>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</si>
  <si>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</si>
  <si>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</si>
  <si>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</si>
  <si>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</si>
  <si>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</si>
  <si>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</si>
  <si>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</si>
  <si>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</si>
  <si>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</si>
  <si>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</si>
  <si>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</si>
  <si>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</si>
  <si>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</si>
  <si>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</si>
  <si>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</si>
  <si>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</si>
  <si>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</si>
  <si>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</si>
  <si>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</si>
  <si>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</si>
  <si>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</si>
  <si>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</si>
  <si>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</si>
  <si>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</si>
  <si>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</si>
  <si>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</si>
  <si>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</si>
  <si>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</si>
  <si>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</si>
  <si>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</si>
  <si>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</si>
  <si>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</si>
  <si>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</si>
  <si>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</si>
  <si>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</si>
  <si>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</si>
  <si>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</si>
  <si>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</si>
  <si>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</si>
  <si>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</si>
  <si>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</si>
  <si>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</si>
  <si>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</si>
  <si>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</si>
  <si>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</si>
  <si>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</si>
  <si>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</si>
  <si>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</si>
  <si>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</si>
  <si>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</si>
  <si>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</si>
  <si>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</si>
  <si>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</si>
  <si>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</si>
  <si>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</si>
  <si>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</si>
  <si>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</si>
  <si>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</si>
  <si>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</si>
  <si>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</si>
  <si>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</si>
  <si>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</si>
  <si>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</si>
  <si>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</si>
  <si>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</si>
  <si>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</si>
  <si>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</si>
  <si>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</si>
  <si>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</si>
  <si>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</si>
  <si>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</si>
  <si>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</si>
  <si>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</si>
  <si>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</si>
  <si>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</si>
  <si>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</si>
  <si>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</si>
  <si>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</si>
  <si>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</si>
  <si>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</si>
  <si>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</si>
  <si>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</si>
  <si>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</si>
  <si>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</si>
  <si>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</si>
  <si>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</si>
  <si>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</si>
  <si>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</si>
  <si>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</si>
  <si>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</si>
  <si>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</si>
  <si>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</si>
  <si>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</si>
  <si>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</si>
  <si>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</si>
  <si>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</si>
  <si>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</si>
  <si>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</si>
  <si>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</si>
  <si>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</si>
  <si>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</si>
  <si>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</si>
  <si>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</si>
  <si>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</si>
  <si>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</si>
  <si>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</si>
  <si>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</si>
  <si>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</si>
  <si>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</si>
  <si>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</si>
  <si>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</si>
  <si>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</si>
  <si>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</si>
  <si>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</si>
  <si>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</si>
  <si>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</si>
  <si>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</si>
  <si>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</si>
  <si>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</si>
  <si>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</si>
  <si>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</si>
  <si>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</si>
  <si>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</si>
  <si>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</si>
  <si>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</si>
  <si>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</si>
  <si>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</si>
  <si>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</si>
  <si>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</si>
  <si>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</si>
  <si>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</si>
  <si>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</si>
  <si>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</si>
  <si>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</si>
  <si>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</si>
  <si>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</si>
  <si>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</si>
  <si>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</si>
  <si>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</si>
  <si>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</si>
  <si>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</si>
  <si>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</si>
  <si>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</si>
  <si>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</si>
  <si>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</si>
  <si>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</si>
  <si>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</si>
  <si>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</si>
  <si>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</si>
  <si>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</si>
  <si>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</si>
  <si>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</si>
  <si>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</si>
  <si>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</si>
  <si>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</si>
  <si>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</si>
  <si>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</si>
  <si>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</si>
  <si>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</si>
  <si>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</si>
  <si>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</si>
  <si>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</si>
  <si>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</si>
  <si>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</si>
  <si>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</si>
  <si>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</si>
  <si>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</si>
  <si>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</si>
  <si>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</si>
  <si>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</si>
  <si>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</si>
  <si>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</si>
  <si>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</si>
  <si>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</si>
  <si>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</si>
  <si>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</si>
  <si>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</si>
  <si>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</si>
  <si>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</si>
  <si>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</si>
  <si>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</si>
  <si>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</si>
  <si>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</si>
  <si>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</si>
  <si>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</si>
  <si>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</si>
  <si>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</si>
  <si>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</si>
  <si>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</si>
  <si>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</si>
  <si>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</si>
  <si>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</si>
  <si>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</si>
  <si>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</si>
  <si>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</si>
  <si>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</si>
  <si>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</si>
  <si>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</si>
  <si>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</si>
  <si>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</si>
  <si>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</si>
  <si>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</si>
  <si>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</si>
  <si>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</si>
  <si>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</si>
  <si>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</si>
  <si>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</si>
  <si>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</si>
  <si>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</si>
  <si>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</si>
  <si>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</si>
  <si>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</si>
  <si>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</si>
  <si>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</si>
  <si>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</si>
  <si>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</si>
  <si>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</si>
  <si>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</si>
  <si>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</si>
  <si>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</si>
  <si>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</si>
  <si>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</si>
  <si>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</si>
  <si>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</si>
  <si>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</si>
  <si>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</si>
  <si>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</si>
  <si>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</si>
  <si>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</si>
  <si>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</si>
  <si>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</si>
  <si>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</si>
  <si>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</si>
  <si>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</si>
  <si>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</si>
  <si>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</si>
  <si>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</si>
  <si>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</si>
  <si>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</si>
  <si>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</si>
  <si>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</si>
  <si>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</si>
  <si>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</si>
  <si>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</si>
  <si>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</si>
  <si>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</si>
  <si>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</si>
  <si>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</si>
  <si>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</si>
  <si>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</si>
  <si>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</si>
  <si>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</si>
  <si>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</si>
  <si>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</si>
  <si>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</si>
  <si>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</si>
  <si>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</si>
  <si>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</si>
  <si>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</si>
  <si>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</si>
  <si>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</si>
  <si>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</si>
  <si>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</si>
  <si>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</si>
  <si>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</si>
  <si>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</si>
  <si>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</si>
  <si>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</si>
  <si>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</si>
  <si>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</si>
  <si>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</si>
  <si>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</si>
  <si>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</si>
  <si>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</si>
  <si>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</si>
  <si>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</si>
  <si>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</si>
  <si>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</si>
  <si>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</si>
  <si>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</si>
  <si>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</si>
  <si>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</si>
  <si>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</si>
  <si>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</si>
  <si>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</si>
  <si>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</si>
  <si>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</si>
  <si>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</si>
  <si>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</si>
  <si>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</si>
  <si>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</si>
  <si>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</si>
  <si>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</si>
  <si>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</si>
  <si>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</si>
  <si>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</si>
  <si>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</si>
  <si>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</si>
  <si>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</si>
  <si>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</si>
  <si>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</si>
  <si>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</si>
  <si>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</si>
  <si>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</si>
  <si>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</si>
  <si>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</si>
  <si>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</si>
  <si>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</si>
  <si>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</si>
  <si>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</si>
  <si>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</si>
  <si>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</si>
  <si>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</si>
  <si>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</si>
  <si>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</si>
  <si>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</si>
  <si>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</si>
  <si>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</si>
  <si>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</si>
  <si>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</si>
  <si>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</si>
  <si>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</si>
  <si>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</si>
  <si>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</si>
  <si>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</si>
  <si>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</si>
  <si>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</si>
  <si>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</si>
  <si>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</si>
  <si>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</si>
  <si>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</si>
  <si>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</si>
  <si>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</si>
  <si>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</si>
  <si>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</si>
  <si>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</si>
  <si>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</si>
  <si>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</si>
  <si>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</si>
  <si>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</si>
  <si>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</si>
  <si>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</si>
  <si>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</si>
  <si>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</si>
  <si>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</si>
  <si>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</si>
  <si>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</si>
  <si>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</si>
  <si>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</si>
  <si>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</si>
  <si>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</si>
  <si>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</si>
  <si>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</si>
  <si>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</si>
  <si>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</si>
  <si>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</si>
  <si>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</si>
  <si>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</si>
  <si>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</si>
  <si>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</si>
  <si>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</si>
  <si>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</si>
  <si>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</si>
  <si>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</si>
  <si>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</si>
  <si>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</si>
  <si>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</si>
  <si>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</si>
  <si>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</si>
  <si>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</si>
  <si>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</si>
  <si>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</si>
  <si>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</si>
  <si>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</si>
  <si>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</si>
  <si>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</si>
  <si>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</si>
  <si>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</si>
  <si>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</si>
  <si>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</si>
  <si>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</si>
  <si>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</si>
  <si>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</si>
  <si>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</si>
  <si>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</si>
  <si>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</si>
  <si>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</si>
  <si>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</si>
  <si>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</si>
  <si>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</si>
  <si>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</si>
  <si>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</si>
  <si>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</si>
  <si>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</si>
  <si>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</si>
  <si>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</si>
  <si>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</si>
  <si>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</si>
  <si>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</si>
  <si>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</si>
  <si>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</si>
  <si>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</si>
  <si>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</si>
  <si>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</si>
  <si>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</si>
  <si>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</si>
  <si>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</si>
  <si>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</si>
  <si>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</si>
  <si>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</si>
  <si>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</si>
  <si>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</si>
  <si>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</si>
  <si>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</si>
  <si>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</si>
  <si>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</si>
  <si>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</si>
  <si>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</si>
  <si>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</si>
  <si>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</si>
  <si>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</si>
  <si>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</si>
  <si>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</si>
  <si>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</si>
  <si>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</si>
  <si>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</si>
  <si>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</si>
  <si>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</si>
  <si>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</si>
  <si>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</si>
  <si>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</si>
  <si>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</si>
  <si>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</si>
  <si>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</si>
  <si>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</si>
  <si>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</si>
  <si>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</si>
  <si>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</si>
  <si>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</si>
  <si>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</si>
  <si>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</si>
  <si>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</si>
  <si>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</si>
  <si>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</si>
  <si>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</si>
  <si>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</si>
  <si>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</si>
  <si>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</si>
  <si>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</si>
  <si>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</si>
  <si>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</si>
  <si>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</si>
  <si>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</si>
  <si>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</si>
  <si>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</si>
  <si>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</si>
  <si>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</si>
  <si>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</si>
  <si>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</si>
  <si>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</si>
  <si>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</si>
  <si>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</si>
  <si>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</si>
  <si>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</si>
  <si>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</si>
  <si>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</si>
  <si>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</si>
  <si>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</si>
  <si>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</si>
  <si>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</si>
  <si>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</si>
  <si>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</si>
  <si>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</si>
  <si>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</si>
  <si>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</si>
  <si>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</si>
  <si>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</si>
  <si>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</si>
  <si>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</si>
  <si>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</si>
  <si>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</si>
  <si>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</si>
  <si>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</si>
  <si>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</si>
  <si>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</si>
  <si>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</si>
  <si>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</si>
  <si>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</si>
  <si>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</si>
  <si>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</si>
  <si>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</si>
  <si>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</si>
  <si>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</si>
  <si>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</si>
  <si>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</si>
  <si>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</si>
  <si>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</si>
  <si>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</si>
  <si>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</si>
  <si>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</si>
  <si>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</si>
  <si>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</si>
  <si>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</si>
  <si>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</si>
  <si>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</si>
  <si>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</si>
  <si>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</si>
  <si>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</si>
  <si>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</si>
  <si>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</si>
  <si>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</si>
  <si>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</si>
  <si>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</si>
  <si>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</si>
  <si>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</si>
  <si>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</si>
  <si>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</si>
  <si>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</si>
  <si>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</si>
  <si>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</si>
  <si>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</si>
  <si>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</si>
  <si>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</si>
  <si>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</si>
  <si>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</si>
  <si>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</si>
  <si>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</si>
  <si>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</si>
  <si>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</si>
  <si>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</si>
  <si>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</si>
  <si>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</si>
  <si>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</si>
  <si>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</si>
  <si>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</si>
  <si>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</si>
  <si>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</si>
  <si>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</si>
  <si>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</si>
  <si>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</si>
  <si>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</si>
  <si>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</si>
  <si>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</si>
  <si>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</si>
  <si>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</si>
  <si>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</si>
  <si>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</si>
  <si>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</si>
  <si>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</si>
  <si>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</si>
  <si>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</si>
  <si>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</si>
  <si>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</si>
  <si>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</si>
  <si>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</si>
  <si>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</si>
  <si>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</si>
  <si>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</si>
  <si>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</si>
  <si>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</si>
  <si>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</si>
  <si>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</si>
  <si>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</si>
  <si>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</si>
  <si>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</si>
  <si>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</si>
  <si>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</si>
  <si>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</si>
  <si>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</si>
  <si>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</si>
  <si>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</si>
  <si>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</si>
  <si>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</si>
  <si>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</si>
  <si>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</si>
  <si>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</si>
  <si>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</si>
  <si>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</si>
  <si>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</si>
  <si>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</si>
  <si>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</si>
  <si>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</si>
  <si>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</si>
  <si>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</si>
  <si>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</si>
  <si>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</si>
  <si>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</si>
  <si>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</si>
  <si>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</si>
  <si>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</si>
  <si>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</si>
  <si>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</si>
  <si>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</si>
  <si>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</si>
  <si>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</si>
  <si>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</si>
  <si>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</si>
  <si>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</si>
  <si>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</si>
  <si>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</si>
  <si>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</si>
  <si>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</si>
  <si>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</si>
  <si>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</si>
  <si>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</si>
  <si>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</si>
  <si>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</si>
  <si>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</si>
  <si>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</si>
  <si>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</si>
  <si>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</si>
  <si>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</si>
  <si>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</si>
  <si>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</si>
  <si>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</si>
  <si>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</si>
  <si>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</si>
  <si>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</si>
  <si>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</si>
  <si>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</si>
  <si>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</si>
  <si>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</si>
  <si>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</si>
  <si>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</si>
  <si>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</si>
  <si>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</si>
  <si>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</si>
  <si>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</si>
  <si>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</si>
  <si>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</si>
  <si>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</si>
  <si>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</si>
  <si>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</si>
  <si>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</si>
  <si>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</si>
  <si>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</si>
  <si>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</si>
  <si>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</si>
  <si>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</si>
  <si>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</si>
  <si>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</si>
  <si>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</si>
  <si>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</si>
  <si>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</si>
  <si>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</si>
  <si>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</si>
  <si>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</si>
  <si>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</si>
  <si>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</si>
  <si>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</si>
  <si>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</si>
  <si>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</si>
  <si>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</si>
  <si>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</si>
  <si>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</si>
  <si>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</si>
  <si>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</si>
  <si>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</si>
  <si>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</si>
  <si>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</si>
  <si>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</si>
  <si>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</si>
  <si>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</si>
  <si>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</si>
  <si>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</si>
  <si>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</si>
  <si>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</si>
  <si>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</si>
  <si>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</si>
  <si>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</si>
  <si>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</si>
  <si>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</si>
  <si>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</si>
  <si>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</si>
  <si>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</si>
  <si>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</si>
  <si>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</si>
  <si>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</si>
  <si>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</si>
  <si>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</si>
  <si>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</si>
  <si>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</si>
  <si>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</si>
  <si>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</si>
  <si>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</si>
  <si>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</si>
  <si>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</si>
  <si>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</si>
  <si>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</si>
  <si>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</si>
  <si>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</si>
  <si>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</si>
  <si>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</si>
  <si>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</si>
  <si>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</si>
  <si>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</si>
  <si>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</si>
  <si>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</si>
  <si>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</si>
  <si>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</si>
  <si>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</si>
  <si>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</si>
  <si>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</si>
  <si>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</si>
  <si>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</si>
  <si>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</si>
  <si>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</si>
  <si>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</si>
  <si>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</si>
  <si>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</si>
  <si>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</si>
  <si>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</si>
  <si>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</si>
  <si>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</si>
  <si>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</si>
  <si>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</si>
  <si>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</si>
  <si>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</si>
  <si>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</si>
  <si>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</si>
  <si>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</si>
  <si>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</si>
  <si>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</si>
  <si>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</si>
  <si>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</si>
  <si>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</si>
  <si>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</si>
  <si>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</si>
  <si>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</si>
  <si>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</si>
  <si>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</si>
  <si>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</si>
  <si>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</si>
  <si>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</si>
  <si>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</si>
  <si>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</si>
  <si>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</si>
  <si>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</si>
  <si>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</si>
  <si>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</si>
  <si>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</si>
  <si>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</si>
  <si>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</si>
  <si>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</si>
  <si>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</si>
  <si>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</si>
  <si>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</si>
  <si>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</si>
  <si>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</si>
  <si>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</si>
  <si>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</si>
  <si>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</si>
  <si>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</si>
  <si>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</si>
  <si>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</si>
  <si>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</si>
  <si>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</si>
  <si>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</si>
  <si>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</si>
  <si>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</si>
  <si>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</si>
  <si>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</si>
  <si>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</si>
  <si>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</si>
  <si>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</si>
  <si>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</si>
  <si>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</si>
  <si>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</si>
  <si>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</si>
  <si>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</si>
  <si>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</si>
  <si>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</si>
  <si>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</si>
  <si>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</si>
  <si>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</si>
  <si>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</si>
  <si>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</si>
  <si>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</si>
  <si>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</si>
  <si>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</si>
  <si>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</si>
  <si>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</si>
  <si>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</si>
  <si>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</si>
  <si>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</si>
  <si>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</si>
  <si>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</si>
  <si>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</si>
  <si>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</si>
  <si>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</si>
  <si>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</si>
  <si>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</si>
  <si>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</si>
  <si>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</si>
  <si>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</si>
  <si>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</si>
  <si>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</si>
  <si>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</si>
  <si>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</si>
  <si>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</si>
  <si>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</si>
  <si>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</si>
  <si>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</si>
  <si>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</si>
  <si>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</si>
  <si>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</si>
  <si>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</si>
  <si>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</si>
  <si>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</si>
  <si>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</si>
  <si>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</si>
  <si>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</si>
  <si>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</si>
  <si>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</si>
  <si>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</si>
  <si>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</si>
  <si>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</si>
  <si>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</si>
  <si>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</si>
  <si>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</si>
  <si>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</si>
  <si>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</si>
  <si>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</si>
  <si>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</si>
  <si>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</si>
  <si>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</si>
  <si>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</si>
  <si>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</si>
  <si>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</si>
  <si>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</si>
  <si>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</si>
  <si>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</si>
  <si>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</si>
  <si>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</si>
  <si>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</si>
  <si>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</si>
  <si>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</si>
  <si>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</si>
  <si>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</si>
  <si>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</si>
  <si>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</si>
  <si>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</si>
  <si>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</si>
  <si>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</si>
  <si>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</si>
  <si>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</si>
  <si>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</si>
  <si>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</si>
  <si>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</si>
  <si>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</si>
  <si>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</si>
  <si>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</si>
  <si>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</si>
  <si>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</si>
  <si>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</si>
  <si>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</si>
  <si>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</si>
  <si>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</si>
  <si>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</si>
  <si>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</si>
  <si>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</si>
  <si>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</si>
  <si>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</si>
  <si>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</si>
  <si>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</si>
  <si>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</si>
  <si>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</si>
  <si>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</si>
  <si>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</si>
  <si>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</si>
  <si>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</si>
  <si>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</si>
  <si>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</si>
  <si>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</si>
  <si>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</si>
  <si>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</si>
  <si>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</si>
  <si>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</si>
  <si>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</si>
  <si>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</si>
  <si>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</si>
  <si>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</si>
  <si>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</si>
  <si>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</si>
  <si>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</si>
  <si>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</si>
  <si>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</si>
  <si>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</si>
  <si>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</si>
  <si>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</si>
  <si>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</si>
  <si>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</si>
  <si>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</si>
  <si>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</si>
  <si>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</si>
  <si>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</si>
  <si>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</si>
  <si>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</si>
  <si>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</si>
  <si>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</si>
  <si>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</si>
  <si>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</si>
  <si>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</si>
  <si>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</si>
  <si>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</si>
  <si>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</si>
  <si>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</si>
  <si>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</si>
  <si>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</si>
  <si>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</si>
  <si>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</si>
  <si>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</si>
  <si>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</si>
  <si>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</si>
  <si>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</si>
  <si>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</si>
  <si>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</si>
  <si>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</si>
  <si>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</si>
  <si>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</si>
  <si>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</si>
  <si>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</si>
  <si>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</si>
  <si>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</si>
  <si>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</si>
  <si>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</si>
  <si>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</si>
  <si>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</si>
  <si>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</si>
  <si>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</si>
  <si>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</si>
  <si>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</si>
  <si>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</si>
  <si>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</si>
  <si>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</si>
  <si>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</si>
  <si>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</si>
  <si>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</si>
  <si>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</si>
  <si>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</si>
  <si>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</si>
  <si>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</si>
  <si>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</si>
  <si>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</si>
  <si>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</si>
  <si>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</si>
  <si>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</si>
  <si>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</si>
  <si>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</si>
  <si>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</si>
  <si>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</si>
  <si>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</si>
  <si>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</si>
  <si>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</si>
  <si>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</si>
  <si>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</si>
  <si>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</si>
  <si>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</si>
  <si>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</si>
  <si>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</si>
  <si>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</si>
  <si>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</si>
  <si>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</si>
  <si>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</si>
  <si>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</si>
  <si>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</si>
  <si>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</si>
  <si>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</si>
  <si>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</si>
  <si>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</si>
  <si>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</si>
  <si>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</si>
  <si>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</si>
  <si>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</si>
  <si>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</si>
  <si>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</si>
  <si>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</si>
  <si>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</si>
  <si>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</si>
  <si>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</si>
  <si>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</si>
  <si>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</si>
  <si>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</si>
  <si>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</si>
  <si>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</si>
  <si>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</si>
  <si>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</si>
  <si>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</si>
  <si>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</si>
  <si>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</si>
  <si>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</si>
  <si>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</si>
  <si>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</si>
  <si>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</si>
  <si>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</si>
  <si>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</si>
  <si>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</si>
  <si>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</si>
  <si>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</si>
  <si>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</si>
  <si>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</si>
  <si>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</si>
  <si>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</si>
  <si>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</si>
  <si>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</si>
  <si>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</si>
  <si>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</si>
  <si>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</si>
  <si>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</si>
  <si>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</si>
  <si>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</si>
  <si>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</si>
  <si>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</si>
  <si>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</si>
  <si>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</si>
  <si>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</si>
  <si>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</si>
  <si>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</si>
  <si>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</si>
  <si>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</si>
  <si>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</si>
  <si>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</si>
  <si>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</si>
  <si>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</si>
  <si>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</si>
  <si>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</si>
  <si>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</si>
  <si>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</si>
  <si>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</si>
  <si>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</si>
  <si>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</si>
  <si>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</si>
  <si>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</si>
  <si>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</si>
  <si>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</si>
  <si>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</si>
  <si>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</si>
  <si>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</si>
  <si>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</si>
  <si>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</si>
  <si>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</si>
  <si>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</si>
  <si>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</si>
  <si>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</si>
  <si>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</si>
  <si>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</si>
  <si>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</si>
  <si>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</si>
  <si>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</si>
  <si>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</si>
  <si>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</si>
  <si>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</si>
  <si>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</si>
  <si>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</si>
  <si>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</si>
  <si>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</si>
  <si>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</si>
  <si>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</si>
  <si>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</si>
  <si>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</si>
  <si>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</si>
  <si>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</si>
  <si>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</si>
  <si>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</si>
  <si>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</si>
  <si>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</si>
  <si>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</si>
  <si>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</si>
  <si>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</si>
  <si>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</si>
  <si>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</si>
  <si>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</si>
  <si>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</si>
  <si>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</si>
  <si>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</si>
  <si>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</si>
  <si>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</si>
  <si>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</si>
  <si>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</si>
  <si>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</si>
  <si>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</si>
  <si>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</si>
  <si>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</si>
  <si>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</si>
  <si>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</si>
  <si>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</si>
  <si>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</si>
  <si>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</si>
  <si>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</si>
  <si>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</si>
  <si>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</si>
  <si>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</si>
  <si>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</si>
  <si>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</si>
  <si>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</si>
  <si>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</si>
  <si>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</si>
  <si>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</si>
  <si>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</si>
  <si>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</si>
  <si>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</si>
  <si>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</si>
  <si>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</si>
  <si>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</si>
  <si>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</si>
  <si>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</si>
  <si>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</si>
  <si>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</si>
  <si>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</si>
  <si>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</si>
  <si>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</si>
  <si>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</si>
  <si>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</si>
  <si>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</si>
  <si>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</si>
  <si>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</si>
  <si>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</si>
  <si>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</si>
  <si>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</si>
  <si>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</si>
  <si>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</si>
  <si>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</si>
  <si>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</si>
  <si>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</si>
  <si>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</si>
  <si>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</si>
  <si>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</si>
  <si>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</si>
  <si>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</si>
  <si>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</si>
  <si>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</si>
  <si>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</si>
  <si>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</si>
  <si>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</si>
  <si>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</si>
  <si>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</si>
  <si>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</si>
  <si>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</si>
  <si>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</si>
  <si>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</si>
  <si>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</si>
  <si>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</si>
  <si>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</si>
  <si>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</si>
  <si>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</si>
  <si>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</si>
  <si>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</si>
  <si>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</si>
  <si>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</si>
  <si>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</si>
  <si>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</si>
  <si>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</si>
  <si>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</si>
  <si>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</si>
  <si>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</si>
  <si>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</si>
  <si>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</si>
  <si>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</si>
  <si>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</si>
  <si>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</si>
  <si>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</si>
  <si>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</si>
  <si>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</si>
  <si>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</si>
  <si>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</si>
  <si>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</si>
  <si>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</si>
  <si>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</si>
  <si>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</si>
  <si>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</si>
  <si>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</si>
  <si>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</si>
  <si>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</si>
  <si>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</si>
  <si>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</si>
  <si>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</si>
  <si>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</si>
  <si>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</si>
  <si>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</si>
  <si>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</si>
  <si>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</si>
  <si>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</si>
  <si>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</si>
  <si>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</si>
  <si>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</si>
  <si>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</si>
  <si>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</si>
  <si>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</si>
  <si>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</si>
  <si>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</si>
  <si>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</si>
  <si>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</si>
  <si>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</si>
  <si>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</si>
  <si>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</si>
  <si>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</si>
  <si>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</si>
  <si>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</si>
  <si>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</si>
  <si>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</si>
  <si>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</si>
  <si>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</si>
  <si>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</si>
  <si>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</si>
  <si>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</si>
  <si>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</si>
  <si>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</si>
  <si>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</si>
  <si>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</si>
  <si>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</si>
  <si>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</si>
  <si>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</si>
  <si>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</si>
  <si>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</si>
  <si>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</si>
  <si>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</si>
  <si>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</si>
  <si>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</si>
  <si>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</si>
  <si>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</si>
  <si>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</si>
  <si>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</si>
  <si>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</si>
  <si>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</si>
  <si>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</si>
  <si>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</si>
  <si>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</si>
  <si>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</si>
  <si>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</si>
  <si>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</si>
  <si>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</si>
  <si>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</si>
  <si>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</si>
  <si>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</si>
  <si>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</si>
  <si>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</si>
  <si>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</si>
  <si>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</si>
  <si>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</si>
  <si>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</si>
  <si>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</si>
  <si>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</si>
  <si>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</si>
  <si>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</si>
  <si>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</si>
  <si>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</si>
  <si>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</si>
  <si>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</si>
  <si>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</si>
  <si>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</si>
  <si>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</si>
  <si>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</si>
  <si>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</si>
  <si>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</si>
  <si>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</si>
  <si>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</si>
  <si>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</si>
  <si>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</si>
  <si>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</si>
  <si>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</si>
  <si>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</si>
  <si>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</si>
  <si>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</si>
  <si>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</si>
  <si>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</si>
  <si>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</si>
  <si>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</si>
  <si>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</si>
  <si>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</si>
  <si>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</si>
  <si>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</si>
  <si>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</si>
  <si>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</si>
  <si>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</si>
  <si>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</si>
  <si>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</si>
  <si>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</si>
  <si>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</si>
  <si>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</si>
  <si>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</si>
  <si>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</si>
  <si>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</si>
  <si>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</si>
  <si>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</si>
  <si>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</si>
  <si>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</si>
  <si>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</si>
  <si>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</si>
  <si>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</si>
  <si>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</si>
  <si>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</si>
  <si>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</si>
  <si>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</si>
  <si>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</si>
  <si>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</si>
  <si>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</si>
  <si>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</si>
  <si>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</si>
  <si>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</si>
  <si>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</si>
  <si>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</si>
  <si>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</si>
  <si>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</si>
  <si>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</si>
  <si>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</si>
  <si>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</si>
  <si>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</si>
  <si>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</si>
  <si>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</si>
  <si>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</si>
  <si>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</si>
  <si>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</si>
  <si>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</si>
  <si>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</si>
  <si>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</si>
  <si>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</si>
  <si>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</si>
  <si>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</si>
  <si>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</si>
  <si>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</si>
  <si>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</si>
  <si>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</si>
  <si>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</si>
  <si>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</si>
  <si>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</si>
  <si>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</si>
  <si>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</si>
  <si>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</si>
  <si>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</si>
  <si>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</si>
  <si>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</si>
  <si>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</si>
  <si>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</si>
  <si>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</si>
  <si>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</si>
  <si>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</si>
  <si>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</si>
  <si>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</si>
  <si>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</si>
  <si>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</si>
  <si>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</si>
  <si>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</si>
  <si>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</si>
  <si>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</si>
  <si>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</si>
  <si>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</si>
  <si>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</si>
  <si>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</si>
  <si>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</si>
  <si>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</si>
  <si>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</si>
  <si>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</si>
  <si>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</si>
  <si>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</si>
  <si>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</si>
  <si>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</si>
  <si>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</si>
  <si>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</si>
  <si>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</si>
  <si>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</si>
  <si>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</si>
  <si>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</si>
  <si>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</si>
  <si>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</si>
  <si>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</si>
  <si>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</si>
  <si>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</si>
  <si>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</si>
  <si>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</si>
  <si>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</si>
  <si>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</si>
  <si>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</si>
  <si>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</si>
  <si>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</si>
  <si>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</si>
  <si>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</si>
  <si>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</si>
  <si>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</si>
  <si>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</si>
  <si>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</si>
  <si>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</si>
  <si>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</si>
  <si>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</si>
  <si>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</si>
  <si>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</si>
  <si>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</si>
  <si>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</si>
  <si>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</si>
  <si>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</si>
  <si>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</si>
  <si>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</si>
  <si>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</si>
  <si>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</si>
  <si>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</si>
  <si>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</si>
  <si>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</si>
  <si>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</si>
  <si>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</si>
  <si>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</si>
  <si>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</si>
  <si>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</si>
  <si>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</si>
  <si>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</si>
  <si>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</si>
  <si>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</si>
  <si>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</si>
  <si>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</si>
  <si>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</si>
  <si>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</si>
  <si>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</si>
  <si>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</si>
  <si>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</si>
  <si>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</si>
  <si>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</si>
  <si>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</si>
  <si>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</si>
  <si>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</si>
  <si>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</si>
  <si>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</si>
  <si>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</si>
  <si>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</si>
  <si>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</si>
  <si>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</si>
  <si>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</si>
  <si>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</si>
  <si>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</si>
  <si>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</si>
  <si>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</si>
  <si>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</si>
  <si>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</si>
  <si>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</si>
  <si>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</si>
  <si>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</si>
  <si>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</si>
  <si>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</si>
  <si>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</si>
  <si>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</si>
  <si>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</si>
  <si>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</si>
  <si>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</si>
  <si>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</si>
  <si>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</si>
  <si>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</si>
  <si>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</si>
  <si>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</si>
  <si>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</si>
  <si>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</si>
  <si>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</si>
  <si>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</si>
  <si>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</si>
  <si>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</si>
  <si>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</si>
  <si>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</si>
  <si>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</si>
  <si>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</si>
  <si>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</si>
  <si>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</si>
  <si>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</si>
  <si>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</si>
  <si>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</si>
  <si>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</si>
  <si>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</si>
  <si>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</si>
  <si>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</si>
  <si>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</si>
  <si>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</si>
  <si>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</si>
  <si>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</si>
  <si>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</si>
  <si>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</si>
  <si>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</si>
  <si>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</si>
  <si>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</si>
  <si>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</si>
  <si>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</si>
  <si>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</si>
  <si>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</si>
  <si>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</si>
  <si>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</si>
  <si>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</si>
  <si>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</si>
  <si>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</si>
  <si>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</si>
  <si>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</si>
  <si>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</si>
  <si>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</si>
  <si>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</si>
  <si>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</si>
  <si>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</si>
  <si>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</si>
  <si>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</si>
  <si>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</si>
  <si>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</si>
  <si>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</si>
  <si>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</si>
  <si>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</si>
  <si>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</si>
  <si>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</si>
  <si>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</si>
  <si>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</si>
  <si>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</si>
  <si>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</si>
  <si>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</si>
  <si>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</si>
  <si>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</si>
  <si>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</si>
  <si>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</si>
  <si>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</si>
  <si>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</si>
  <si>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</si>
  <si>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</si>
  <si>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</si>
  <si>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</si>
  <si>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</si>
  <si>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</si>
  <si>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</si>
  <si>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</si>
  <si>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</si>
  <si>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</si>
  <si>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</si>
  <si>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</si>
  <si>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</si>
  <si>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</si>
  <si>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</si>
  <si>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</si>
  <si>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</si>
  <si>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</si>
  <si>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</si>
  <si>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</si>
  <si>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</si>
  <si>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</si>
  <si>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</si>
  <si>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</si>
  <si>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</si>
  <si>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</si>
  <si>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</si>
  <si>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</si>
  <si>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</si>
  <si>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</si>
  <si>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</si>
  <si>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</si>
  <si>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</si>
  <si>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</si>
  <si>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</si>
  <si>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</si>
  <si>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</si>
  <si>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</si>
  <si>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</si>
  <si>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</si>
  <si>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</si>
  <si>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</si>
  <si>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</si>
  <si>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</si>
  <si>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</si>
  <si>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</si>
  <si>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</si>
  <si>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</si>
  <si>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</si>
  <si>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</si>
  <si>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</si>
  <si>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</si>
  <si>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</si>
  <si>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</si>
  <si>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</si>
  <si>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</si>
  <si>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</si>
  <si>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</si>
  <si>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</si>
  <si>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</si>
  <si>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</si>
  <si>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</si>
  <si>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</si>
  <si>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</si>
  <si>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</si>
  <si>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</si>
  <si>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</si>
  <si>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</si>
  <si>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</si>
  <si>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</si>
  <si>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</si>
  <si>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</si>
  <si>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</si>
  <si>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</si>
  <si>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</si>
  <si>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</si>
  <si>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</si>
  <si>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</si>
  <si>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</si>
  <si>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</si>
  <si>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</si>
  <si>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</si>
  <si>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</si>
  <si>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</si>
  <si>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</si>
  <si>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</si>
  <si>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</si>
  <si>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</si>
  <si>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</si>
  <si>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</si>
  <si>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</si>
  <si>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</si>
  <si>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</si>
  <si>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</si>
  <si>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</si>
  <si>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</si>
  <si>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</si>
  <si>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</si>
  <si>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</si>
  <si>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</si>
  <si>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</si>
  <si>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</si>
  <si>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</si>
  <si>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</si>
  <si>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</si>
  <si>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</si>
  <si>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</si>
  <si>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</si>
  <si>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</si>
  <si>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</si>
  <si>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</si>
  <si>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</si>
  <si>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</si>
  <si>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</si>
  <si>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</si>
  <si>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</si>
  <si>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</si>
  <si>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</si>
  <si>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</si>
  <si>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</si>
  <si>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</si>
  <si>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</si>
  <si>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</si>
  <si>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</si>
  <si>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</si>
  <si>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</si>
  <si>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</si>
  <si>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</si>
  <si>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</si>
  <si>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</si>
  <si>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</si>
  <si>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</si>
  <si>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</si>
  <si>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</si>
  <si>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</si>
  <si>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</si>
  <si>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</si>
  <si>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</si>
  <si>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</si>
  <si>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</si>
  <si>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</si>
  <si>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</si>
  <si>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</si>
  <si>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</si>
  <si>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</si>
  <si>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</si>
  <si>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</si>
  <si>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</si>
  <si>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</si>
  <si>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</si>
  <si>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</si>
  <si>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</si>
  <si>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</si>
  <si>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</si>
  <si>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</si>
  <si>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</si>
  <si>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</si>
  <si>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</si>
  <si>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</si>
  <si>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</si>
  <si>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</si>
  <si>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</si>
  <si>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</si>
  <si>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</si>
  <si>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</si>
  <si>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</si>
  <si>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</si>
  <si>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</si>
  <si>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</si>
  <si>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</si>
  <si>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</si>
  <si>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</si>
  <si>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</si>
  <si>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</si>
  <si>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</si>
  <si>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</si>
  <si>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</si>
  <si>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</si>
  <si>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</si>
  <si>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</si>
  <si>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</si>
  <si>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</si>
  <si>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</si>
  <si>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</si>
  <si>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</si>
  <si>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</si>
  <si>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</si>
  <si>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</si>
  <si>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</si>
  <si>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</si>
  <si>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</si>
  <si>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</si>
  <si>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</si>
  <si>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</si>
  <si>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</si>
  <si>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</si>
  <si>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</si>
  <si>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</si>
  <si>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</si>
  <si>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</si>
  <si>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</si>
  <si>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</si>
  <si>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</si>
  <si>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</si>
  <si>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</si>
  <si>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</si>
  <si>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</si>
  <si>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</si>
  <si>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</si>
  <si>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</si>
  <si>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</si>
  <si>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</si>
  <si>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</si>
  <si>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</si>
  <si>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</si>
  <si>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</si>
  <si>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</si>
  <si>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</si>
  <si>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</si>
  <si>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</si>
  <si>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</si>
  <si>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</si>
  <si>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</si>
  <si>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</si>
  <si>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</si>
  <si>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</si>
  <si>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</si>
  <si>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</si>
  <si>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</si>
  <si>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</si>
  <si>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</si>
  <si>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</si>
  <si>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</si>
  <si>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</si>
  <si>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</si>
  <si>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</si>
  <si>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</si>
  <si>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</si>
  <si>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</si>
  <si>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</si>
  <si>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</si>
  <si>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</si>
  <si>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</si>
  <si>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</si>
  <si>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</si>
  <si>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</si>
  <si>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</si>
  <si>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</si>
  <si>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</si>
  <si>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</si>
  <si>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</si>
  <si>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</si>
  <si>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</si>
  <si>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</si>
  <si>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</si>
  <si>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</si>
  <si>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</si>
  <si>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</si>
  <si>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</si>
  <si>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</si>
  <si>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</si>
  <si>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</si>
  <si>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</si>
  <si>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</si>
  <si>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</si>
  <si>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</si>
  <si>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</si>
  <si>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</si>
  <si>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</si>
  <si>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</si>
  <si>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</si>
  <si>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</si>
  <si>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</si>
  <si>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</si>
  <si>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</si>
  <si>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</si>
  <si>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</si>
  <si>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</si>
  <si>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</si>
  <si>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</si>
  <si>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</si>
  <si>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</si>
  <si>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</si>
  <si>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</si>
  <si>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</si>
  <si>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</si>
  <si>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</si>
  <si>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</si>
  <si>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</si>
  <si>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</si>
  <si>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</si>
  <si>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</si>
  <si>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</si>
  <si>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</si>
  <si>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</si>
  <si>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</si>
  <si>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</si>
  <si>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</si>
  <si>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</si>
  <si>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</si>
  <si>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</si>
  <si>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</si>
  <si>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</si>
  <si>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</si>
  <si>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</si>
  <si>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</si>
  <si>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</si>
  <si>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</si>
  <si>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</si>
  <si>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</si>
  <si>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</si>
  <si>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</si>
  <si>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</si>
  <si>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</si>
  <si>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</si>
  <si>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</si>
  <si>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</si>
  <si>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</si>
  <si>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</si>
  <si>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</si>
  <si>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</si>
  <si>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</si>
  <si>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</si>
  <si>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</si>
  <si>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</si>
  <si>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</si>
  <si>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</si>
  <si>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</si>
  <si>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</si>
  <si>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</si>
  <si>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</si>
  <si>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</si>
  <si>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</si>
  <si>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</si>
  <si>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</si>
  <si>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</si>
  <si>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</si>
  <si>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</si>
  <si>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</si>
  <si>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</si>
  <si>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</si>
  <si>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</si>
  <si>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</si>
  <si>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</si>
  <si>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</si>
  <si>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</si>
  <si>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</si>
  <si>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</si>
  <si>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</si>
  <si>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</si>
  <si>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</si>
  <si>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</si>
  <si>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</si>
  <si>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</si>
  <si>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</si>
  <si>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</si>
  <si>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</si>
  <si>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</si>
  <si>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</si>
  <si>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</si>
  <si>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</si>
  <si>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</si>
  <si>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</si>
  <si>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</si>
  <si>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</si>
  <si>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</si>
  <si>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</si>
  <si>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</si>
  <si>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</si>
  <si>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</si>
  <si>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</si>
  <si>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</si>
  <si>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</si>
  <si>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</si>
  <si>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</si>
  <si>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</si>
  <si>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</si>
  <si>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</si>
  <si>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</si>
  <si>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</si>
  <si>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</si>
  <si>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</si>
  <si>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</si>
  <si>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</si>
  <si>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</si>
  <si>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</si>
  <si>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</si>
  <si>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</si>
  <si>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</si>
  <si>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</si>
  <si>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</si>
  <si>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</si>
  <si>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</si>
  <si>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</si>
  <si>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</si>
  <si>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</si>
  <si>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</si>
  <si>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</si>
  <si>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</si>
  <si>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</si>
  <si>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</si>
  <si>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</si>
  <si>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</si>
  <si>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</si>
  <si>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</si>
  <si>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</si>
  <si>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</si>
  <si>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</si>
  <si>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</si>
  <si>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</si>
  <si>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</si>
  <si>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</si>
  <si>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</si>
  <si>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</si>
  <si>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</si>
  <si>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</si>
  <si>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</si>
  <si>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</si>
  <si>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</si>
  <si>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</si>
  <si>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</si>
  <si>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</si>
  <si>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</si>
  <si>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</si>
  <si>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</si>
  <si>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</si>
  <si>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</si>
  <si>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</si>
  <si>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</si>
  <si>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</si>
  <si>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</si>
  <si>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</si>
  <si>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</si>
  <si>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</si>
  <si>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</si>
  <si>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</si>
  <si>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</si>
  <si>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</si>
  <si>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</si>
  <si>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</si>
  <si>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</si>
  <si>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</si>
  <si>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</si>
  <si>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</si>
  <si>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</si>
  <si>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</si>
  <si>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</si>
  <si>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</si>
  <si>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</si>
  <si>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</si>
  <si>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</si>
  <si>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</si>
  <si>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</si>
  <si>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</si>
  <si>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</si>
  <si>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</si>
  <si>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</si>
  <si>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</si>
  <si>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</si>
  <si>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</si>
  <si>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</si>
  <si>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</si>
  <si>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</si>
  <si>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</si>
  <si>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</si>
  <si>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</si>
  <si>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</si>
  <si>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</si>
  <si>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</si>
  <si>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</si>
  <si>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</si>
  <si>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</si>
  <si>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</si>
  <si>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</si>
  <si>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</si>
  <si>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</si>
  <si>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</si>
  <si>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</si>
  <si>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</si>
  <si>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</si>
  <si>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</si>
  <si>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</si>
  <si>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</si>
  <si>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</si>
  <si>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</si>
  <si>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</si>
  <si>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</si>
  <si>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</si>
  <si>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</si>
  <si>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</si>
  <si>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</si>
  <si>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</si>
  <si>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</si>
  <si>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</si>
  <si>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</si>
  <si>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</si>
  <si>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</si>
  <si>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</si>
  <si>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</si>
  <si>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</si>
  <si>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</si>
  <si>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</si>
  <si>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</si>
  <si>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</si>
  <si>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</si>
  <si>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</si>
  <si>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</si>
  <si>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</si>
  <si>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</si>
  <si>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</si>
  <si>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</si>
  <si>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</si>
  <si>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</si>
  <si>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</si>
  <si>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</si>
  <si>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</si>
  <si>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</si>
  <si>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</si>
  <si>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</si>
  <si>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</si>
  <si>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</si>
  <si>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</si>
  <si>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</si>
  <si>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</si>
  <si>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</si>
  <si>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</si>
  <si>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</si>
  <si>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</si>
  <si>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</si>
  <si>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</si>
  <si>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</si>
  <si>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</si>
  <si>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</si>
  <si>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</si>
  <si>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</si>
  <si>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</si>
  <si>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</si>
  <si>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</si>
  <si>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</si>
  <si>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</si>
  <si>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</si>
  <si>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</si>
  <si>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</si>
  <si>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</si>
  <si>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</si>
  <si>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</si>
  <si>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</si>
  <si>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</si>
  <si>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</si>
  <si>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</si>
  <si>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</si>
  <si>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</si>
  <si>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</si>
  <si>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</si>
  <si>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</si>
  <si>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</si>
  <si>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</si>
  <si>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</si>
  <si>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</si>
  <si>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</si>
  <si>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</si>
  <si>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</si>
  <si>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</si>
  <si>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</si>
  <si>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</si>
  <si>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</si>
  <si>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</si>
  <si>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</si>
  <si>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</si>
  <si>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</si>
  <si>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</si>
  <si>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</si>
  <si>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</si>
  <si>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</si>
  <si>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</si>
  <si>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</si>
  <si>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</si>
  <si>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</si>
  <si>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</si>
  <si>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</si>
  <si>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</si>
  <si>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</si>
  <si>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</si>
  <si>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</si>
  <si>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</si>
  <si>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</si>
  <si>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</si>
  <si>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</si>
  <si>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</si>
  <si>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</si>
  <si>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</si>
  <si>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</si>
  <si>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</si>
  <si>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</si>
  <si>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</si>
  <si>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</si>
  <si>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</si>
  <si>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</si>
  <si>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</si>
  <si>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</si>
  <si>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</si>
  <si>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</si>
  <si>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</si>
  <si>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</si>
  <si>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</si>
  <si>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</si>
  <si>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</si>
  <si>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</si>
  <si>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</si>
  <si>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</si>
  <si>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</si>
  <si>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</si>
  <si>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</si>
  <si>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</si>
  <si>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</si>
  <si>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</si>
  <si>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</si>
  <si>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</si>
  <si>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</si>
  <si>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</si>
  <si>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</si>
  <si>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</si>
  <si>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</si>
  <si>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</si>
  <si>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</si>
  <si>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</si>
  <si>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</si>
  <si>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</si>
  <si>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</si>
  <si>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</si>
  <si>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</si>
  <si>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</si>
  <si>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</si>
  <si>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</si>
  <si>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</si>
  <si>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</si>
  <si>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</si>
  <si>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</si>
  <si>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</si>
  <si>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</si>
  <si>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</si>
  <si>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</si>
  <si>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</si>
  <si>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</si>
  <si>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</si>
  <si>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</si>
  <si>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</si>
  <si>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</si>
  <si>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</si>
  <si>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</si>
  <si>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</si>
  <si>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</si>
  <si>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</si>
  <si>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</si>
  <si>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</si>
  <si>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</si>
  <si>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</si>
  <si>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</si>
  <si>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</si>
  <si>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</si>
  <si>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</si>
  <si>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</si>
  <si>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</si>
  <si>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</si>
  <si>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</si>
  <si>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</si>
  <si>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</si>
  <si>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</si>
  <si>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</si>
  <si>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</si>
  <si>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</si>
  <si>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</si>
  <si>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</si>
  <si>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</si>
  <si>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</si>
  <si>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</si>
  <si>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</si>
  <si>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</si>
  <si>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</si>
  <si>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</si>
  <si>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</si>
  <si>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</si>
  <si>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</si>
  <si>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</si>
  <si>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</si>
  <si>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</si>
  <si>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</si>
  <si>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</si>
  <si>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</si>
  <si>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</si>
  <si>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</si>
  <si>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</si>
  <si>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</si>
  <si>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</si>
  <si>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</si>
  <si>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</si>
  <si>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</si>
  <si>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</si>
  <si>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</si>
  <si>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</si>
  <si>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</si>
  <si>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</si>
  <si>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</si>
  <si>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</si>
  <si>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</si>
  <si>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</si>
  <si>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</si>
  <si>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</si>
  <si>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</si>
  <si>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</si>
  <si>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</si>
  <si>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</si>
  <si>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</si>
  <si>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</si>
  <si>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</si>
  <si>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</si>
  <si>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</si>
  <si>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</si>
  <si>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</si>
  <si>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</si>
  <si>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</si>
  <si>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</si>
  <si>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</si>
  <si>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</si>
  <si>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</si>
  <si>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</si>
  <si>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</si>
  <si>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</si>
  <si>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</si>
  <si>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</si>
  <si>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</si>
  <si>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</si>
  <si>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</si>
  <si>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</si>
  <si>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</si>
  <si>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</si>
  <si>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</si>
  <si>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</si>
  <si>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</si>
  <si>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</si>
  <si>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</si>
  <si>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</si>
  <si>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</si>
  <si>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</si>
  <si>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</si>
  <si>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</si>
  <si>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</si>
  <si>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</si>
  <si>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</si>
  <si>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</si>
  <si>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</si>
  <si>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</si>
  <si>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</si>
  <si>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</si>
  <si>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</si>
  <si>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</si>
  <si>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</si>
  <si>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</si>
  <si>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</si>
  <si>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</si>
  <si>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</si>
  <si>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</si>
  <si>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</si>
  <si>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</si>
  <si>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</si>
  <si>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</si>
  <si>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</si>
  <si>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</si>
  <si>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</si>
  <si>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</si>
  <si>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</si>
  <si>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</si>
  <si>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</si>
  <si>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</si>
  <si>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</si>
  <si>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</si>
  <si>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</si>
  <si>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</si>
  <si>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</si>
  <si>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</si>
  <si>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</si>
  <si>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</si>
  <si>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</si>
  <si>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</si>
  <si>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</si>
  <si>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</si>
  <si>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</si>
  <si>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</si>
  <si>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</si>
  <si>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</si>
  <si>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</si>
  <si>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</si>
  <si>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</si>
  <si>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</si>
  <si>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</si>
  <si>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</si>
  <si>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</si>
  <si>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</si>
  <si>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</si>
  <si>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</si>
  <si>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</si>
  <si>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</si>
  <si>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</si>
  <si>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</si>
  <si>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</si>
  <si>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</si>
  <si>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</si>
  <si>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</si>
  <si>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</si>
  <si>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</si>
  <si>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</si>
  <si>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</si>
  <si>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</si>
  <si>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</si>
  <si>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</si>
  <si>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</si>
  <si>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</si>
  <si>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</si>
  <si>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</si>
  <si>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</si>
  <si>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</si>
  <si>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</si>
  <si>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</si>
  <si>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</si>
  <si>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</si>
  <si>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</si>
  <si>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</si>
  <si>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</si>
  <si>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</si>
  <si>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</si>
  <si>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</si>
  <si>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</si>
  <si>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</si>
  <si>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</si>
  <si>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</si>
  <si>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</si>
  <si>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</si>
  <si>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</si>
  <si>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</si>
  <si>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</si>
  <si>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</si>
  <si>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</si>
  <si>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</si>
  <si>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</si>
  <si>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</si>
  <si>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</si>
  <si>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</si>
  <si>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</si>
  <si>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</si>
  <si>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</si>
  <si>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</si>
  <si>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</si>
  <si>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</si>
  <si>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</si>
  <si>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</si>
  <si>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</si>
  <si>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</si>
  <si>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</si>
  <si>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</si>
  <si>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</si>
  <si>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</si>
  <si>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</si>
  <si>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</si>
  <si>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</si>
  <si>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</si>
  <si>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</si>
  <si>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</si>
  <si>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</si>
  <si>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</si>
  <si>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</si>
  <si>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</si>
  <si>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</si>
  <si>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</si>
  <si>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</si>
  <si>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</si>
  <si>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</si>
  <si>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</si>
  <si>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</si>
  <si>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</si>
  <si>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</si>
  <si>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</si>
  <si>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</si>
  <si>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</si>
  <si>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</si>
  <si>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</si>
  <si>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</si>
  <si>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</si>
  <si>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</si>
  <si>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</si>
  <si>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</si>
  <si>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</si>
  <si>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</si>
  <si>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</si>
  <si>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</si>
  <si>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</si>
  <si>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</si>
  <si>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</si>
  <si>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</si>
  <si>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</si>
  <si>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</si>
  <si>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</si>
  <si>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</si>
  <si>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</si>
  <si>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</si>
  <si>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</si>
  <si>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</si>
  <si>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</si>
  <si>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</si>
  <si>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</si>
  <si>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</si>
  <si>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</si>
  <si>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</si>
  <si>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</si>
  <si>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</si>
  <si>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</si>
  <si>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</si>
  <si>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</si>
  <si>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</si>
  <si>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</si>
  <si>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</si>
  <si>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</si>
  <si>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</si>
  <si>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</si>
  <si>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</si>
  <si>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</si>
  <si>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</si>
  <si>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</si>
  <si>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</si>
  <si>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</si>
  <si>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</si>
  <si>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</si>
  <si>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</si>
  <si>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</si>
  <si>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</si>
  <si>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</si>
  <si>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</si>
  <si>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</si>
  <si>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</si>
  <si>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</si>
  <si>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</si>
  <si>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</si>
  <si>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</si>
  <si>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</si>
  <si>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</si>
  <si>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</si>
  <si>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</si>
  <si>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</si>
  <si>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</si>
  <si>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</si>
  <si>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</si>
  <si>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</si>
  <si>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</si>
  <si>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</si>
  <si>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</si>
  <si>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</si>
  <si>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</si>
  <si>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</si>
  <si>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</si>
  <si>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</si>
  <si>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</si>
  <si>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</si>
  <si>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</si>
  <si>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</si>
  <si>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</si>
  <si>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</si>
  <si>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</si>
  <si>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</si>
  <si>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</si>
  <si>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</si>
  <si>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</si>
  <si>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</si>
  <si>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</si>
  <si>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</si>
  <si>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</si>
  <si>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</si>
  <si>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</si>
  <si>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</si>
  <si>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</si>
  <si>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</si>
  <si>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</si>
  <si>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</si>
  <si>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</si>
  <si>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</si>
  <si>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</si>
  <si>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</si>
  <si>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</si>
  <si>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</si>
  <si>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</si>
  <si>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</si>
  <si>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</si>
  <si>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</si>
  <si>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</si>
  <si>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</si>
  <si>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</si>
  <si>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</si>
  <si>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</si>
  <si>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</si>
  <si>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</si>
  <si>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</si>
  <si>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</si>
  <si>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</si>
  <si>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</si>
  <si>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</si>
  <si>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</si>
  <si>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</si>
  <si>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</si>
  <si>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</si>
  <si>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</si>
  <si>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</si>
  <si>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</si>
  <si>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</si>
  <si>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</si>
  <si>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</si>
  <si>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</si>
  <si>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</si>
  <si>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</si>
  <si>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</si>
  <si>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</si>
  <si>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</si>
  <si>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</si>
  <si>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</si>
  <si>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</si>
  <si>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</si>
  <si>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</si>
  <si>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</si>
  <si>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</si>
  <si>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</si>
  <si>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</si>
  <si>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</si>
  <si>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</si>
  <si>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</si>
  <si>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</si>
  <si>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</si>
  <si>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</si>
  <si>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</si>
  <si>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</si>
  <si>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</si>
  <si>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</si>
  <si>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</si>
  <si>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</si>
  <si>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</si>
  <si>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</si>
  <si>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</si>
  <si>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</si>
  <si>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</si>
  <si>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</si>
  <si>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</si>
  <si>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</si>
  <si>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</si>
  <si>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</si>
  <si>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</si>
  <si>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</si>
  <si>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</si>
  <si>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</si>
  <si>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</si>
  <si>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</si>
  <si>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</si>
  <si>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</si>
  <si>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</si>
  <si>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</si>
  <si>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</si>
  <si>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</si>
  <si>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</si>
  <si>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</si>
  <si>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</si>
  <si>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</si>
  <si>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</si>
  <si>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</si>
  <si>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</si>
  <si>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</si>
  <si>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</si>
  <si>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</si>
  <si>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</si>
  <si>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</si>
  <si>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</si>
  <si>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</si>
  <si>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</si>
  <si>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</si>
  <si>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</si>
  <si>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</si>
  <si>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</si>
  <si>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</si>
  <si>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</si>
  <si>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</si>
  <si>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</si>
  <si>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</si>
  <si>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</si>
  <si>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</si>
  <si>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</si>
  <si>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</si>
  <si>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</si>
  <si>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</si>
  <si>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</si>
  <si>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</si>
  <si>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</si>
  <si>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</si>
  <si>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</si>
  <si>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</si>
  <si>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</si>
  <si>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</si>
  <si>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</si>
  <si>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</si>
  <si>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</si>
  <si>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</si>
  <si>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</si>
  <si>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</si>
  <si>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</si>
  <si>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</si>
  <si>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</si>
  <si>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</si>
  <si>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</si>
  <si>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</si>
  <si>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</si>
  <si>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</si>
  <si>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</si>
  <si>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</si>
  <si>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</si>
  <si>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</si>
  <si>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</si>
  <si>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</si>
  <si>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</si>
  <si>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</si>
  <si>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</si>
  <si>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</si>
  <si>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</si>
  <si>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</si>
  <si>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</si>
  <si>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</si>
  <si>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</si>
  <si>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</si>
  <si>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</si>
  <si>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</si>
  <si>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</si>
  <si>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</si>
  <si>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</si>
  <si>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</si>
  <si>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</si>
  <si>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</si>
  <si>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</si>
  <si>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</si>
  <si>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</si>
  <si>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</si>
  <si>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</si>
  <si>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</si>
  <si>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</si>
  <si>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</si>
  <si>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</si>
  <si>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</si>
  <si>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</si>
  <si>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</si>
  <si>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</si>
  <si>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</si>
  <si>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</si>
  <si>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</si>
  <si>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</si>
  <si>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</si>
  <si>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</si>
  <si>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</si>
  <si>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</si>
  <si>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</si>
  <si>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</si>
  <si>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</si>
  <si>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</si>
  <si>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</si>
  <si>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</si>
  <si>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</si>
  <si>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</si>
  <si>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</si>
  <si>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</si>
  <si>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</si>
  <si>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</si>
  <si>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</si>
  <si>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</si>
  <si>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</si>
  <si>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</si>
  <si>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</si>
  <si>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</si>
  <si>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</si>
  <si>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</si>
  <si>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</si>
  <si>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</si>
  <si>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</si>
  <si>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</si>
  <si>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</si>
  <si>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</si>
  <si>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</si>
  <si>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</si>
  <si>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</si>
  <si>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</si>
  <si>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</si>
  <si>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</si>
  <si>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</si>
  <si>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</si>
  <si>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</si>
  <si>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</si>
  <si>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</si>
  <si>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</si>
  <si>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</si>
  <si>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</si>
  <si>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</si>
  <si>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</si>
  <si>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</si>
  <si>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</si>
  <si>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</si>
  <si>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</si>
  <si>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</si>
  <si>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</si>
  <si>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</si>
  <si>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</si>
  <si>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</si>
  <si>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</si>
  <si>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</si>
  <si>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</si>
  <si>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</si>
  <si>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</si>
  <si>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</si>
  <si>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</si>
  <si>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</si>
  <si>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</si>
  <si>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</si>
  <si>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</si>
  <si>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</si>
  <si>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</si>
  <si>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</si>
  <si>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</si>
  <si>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</si>
  <si>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</si>
  <si>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</si>
  <si>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</si>
  <si>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</si>
  <si>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</si>
  <si>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</si>
  <si>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</si>
  <si>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</si>
  <si>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</si>
  <si>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</si>
  <si>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</si>
  <si>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</si>
  <si>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</si>
  <si>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</si>
  <si>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</si>
  <si>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</si>
  <si>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</si>
  <si>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</si>
  <si>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</si>
  <si>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</si>
  <si>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</si>
  <si>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</si>
  <si>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</si>
  <si>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</si>
  <si>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</si>
  <si>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</si>
  <si>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</si>
  <si>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</si>
  <si>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</si>
  <si>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</si>
  <si>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</si>
  <si>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</si>
  <si>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</si>
  <si>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</si>
  <si>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</si>
  <si>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</si>
  <si>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</si>
  <si>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</si>
  <si>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</si>
  <si>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</si>
  <si>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</si>
  <si>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</si>
  <si>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</si>
  <si>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</si>
  <si>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</si>
  <si>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</si>
  <si>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</si>
  <si>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</si>
  <si>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</si>
  <si>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</si>
  <si>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</si>
  <si>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</si>
  <si>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</si>
  <si>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</si>
  <si>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</si>
  <si>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</si>
  <si>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</si>
  <si>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</si>
  <si>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</si>
  <si>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</si>
  <si>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</si>
  <si>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</si>
  <si>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</si>
  <si>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</si>
  <si>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</si>
  <si>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</si>
  <si>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</si>
  <si>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</si>
  <si>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</si>
  <si>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</si>
  <si>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</si>
  <si>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</si>
  <si>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</si>
  <si>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</si>
  <si>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</si>
  <si>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</si>
  <si>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</si>
  <si>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</si>
  <si>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</si>
  <si>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</si>
  <si>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</si>
  <si>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</si>
  <si>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</si>
  <si>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</si>
  <si>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</si>
  <si>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</si>
  <si>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</si>
  <si>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</si>
  <si>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</si>
  <si>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</si>
  <si>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</si>
  <si>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</si>
  <si>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</si>
  <si>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</si>
  <si>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</si>
  <si>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</si>
  <si>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</si>
  <si>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</si>
  <si>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</si>
  <si>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</si>
  <si>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</si>
  <si>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</si>
  <si>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</si>
  <si>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</si>
  <si>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</si>
  <si>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</si>
  <si>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</si>
  <si>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</si>
  <si>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</si>
  <si>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</si>
  <si>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</si>
  <si>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</si>
  <si>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</si>
  <si>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</si>
  <si>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</si>
  <si>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</si>
  <si>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</si>
  <si>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</si>
  <si>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</si>
  <si>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</si>
  <si>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</si>
  <si>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</si>
  <si>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</si>
  <si>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</si>
  <si>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</si>
  <si>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</si>
  <si>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</si>
  <si>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</si>
  <si>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</si>
  <si>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</si>
  <si>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</si>
  <si>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</si>
  <si>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</si>
  <si>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</si>
  <si>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</si>
  <si>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</si>
  <si>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</si>
  <si>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</si>
  <si>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</si>
  <si>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</si>
  <si>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</si>
  <si>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</si>
  <si>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</si>
  <si>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</si>
  <si>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</si>
  <si>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</si>
  <si>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</si>
  <si>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</si>
  <si>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</si>
  <si>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</si>
  <si>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</si>
  <si>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</si>
  <si>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</si>
  <si>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</si>
  <si>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</si>
  <si>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</si>
  <si>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</si>
  <si>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</si>
  <si>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</si>
  <si>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</si>
  <si>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</si>
  <si>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</si>
  <si>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</si>
  <si>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</si>
  <si>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</si>
  <si>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</si>
  <si>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</si>
  <si>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</si>
  <si>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</si>
  <si>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</si>
  <si>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</si>
  <si>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</si>
  <si>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</si>
  <si>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</si>
  <si>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</si>
  <si>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</si>
  <si>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</si>
  <si>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</si>
  <si>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</si>
  <si>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</si>
  <si>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</si>
  <si>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</si>
  <si>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</si>
  <si>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</si>
  <si>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</si>
  <si>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</si>
  <si>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</si>
  <si>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</si>
  <si>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</si>
  <si>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</si>
  <si>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</si>
  <si>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</si>
  <si>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</si>
  <si>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</si>
  <si>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</si>
  <si>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</si>
  <si>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</si>
  <si>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</si>
  <si>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</si>
  <si>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</si>
  <si>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</si>
  <si>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</si>
  <si>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</si>
  <si>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</si>
  <si>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</si>
  <si>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</si>
  <si>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</si>
  <si>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</si>
  <si>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</si>
  <si>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</si>
  <si>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</si>
  <si>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</si>
  <si>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</si>
  <si>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</si>
  <si>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</si>
  <si>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</si>
  <si>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</si>
  <si>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</si>
  <si>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</si>
  <si>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</si>
  <si>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</si>
  <si>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</si>
  <si>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</si>
  <si>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</si>
  <si>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</si>
  <si>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</si>
  <si>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</si>
  <si>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</si>
  <si>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</si>
  <si>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</si>
  <si>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</si>
  <si>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</si>
  <si>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</si>
  <si>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</si>
  <si>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</si>
  <si>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</si>
  <si>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</si>
  <si>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</si>
  <si>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</si>
  <si>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</si>
  <si>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</si>
  <si>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</si>
  <si>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</si>
  <si>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</si>
  <si>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</si>
  <si>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</si>
  <si>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</si>
  <si>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</si>
  <si>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</si>
  <si>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</si>
  <si>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</si>
  <si>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</si>
  <si>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</si>
  <si>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</si>
  <si>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</si>
  <si>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</si>
  <si>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</si>
  <si>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</si>
  <si>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</si>
  <si>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</si>
  <si>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</si>
  <si>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</si>
  <si>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</si>
  <si>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</si>
  <si>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</si>
  <si>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</si>
  <si>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</si>
  <si>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</si>
  <si>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</si>
  <si>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</si>
  <si>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</si>
  <si>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</si>
  <si>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</si>
  <si>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</si>
  <si>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</si>
  <si>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</si>
  <si>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</si>
  <si>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</si>
  <si>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</si>
  <si>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</si>
  <si>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</si>
  <si>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</si>
  <si>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</si>
  <si>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</si>
  <si>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</si>
  <si>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</si>
  <si>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</si>
  <si>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</si>
  <si>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</si>
  <si>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</si>
  <si>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</si>
  <si>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</si>
  <si>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</si>
  <si>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</si>
  <si>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</si>
  <si>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</si>
  <si>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</si>
  <si>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</si>
  <si>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</si>
  <si>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</si>
  <si>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</si>
  <si>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</si>
  <si>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</si>
  <si>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</si>
  <si>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</si>
  <si>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</si>
  <si>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</si>
  <si>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</si>
  <si>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</si>
  <si>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</si>
  <si>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</si>
  <si>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</si>
  <si>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</si>
  <si>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</si>
  <si>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</si>
  <si>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</si>
  <si>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</si>
  <si>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</si>
  <si>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</si>
  <si>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</si>
  <si>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</si>
  <si>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</si>
  <si>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</si>
  <si>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</si>
  <si>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</si>
  <si>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</si>
  <si>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</si>
  <si>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</si>
  <si>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</si>
  <si>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</si>
  <si>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</si>
  <si>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</si>
  <si>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</si>
  <si>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</si>
  <si>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</si>
  <si>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</si>
  <si>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</si>
  <si>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</si>
  <si>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</si>
  <si>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</si>
  <si>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</si>
  <si>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</si>
  <si>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</si>
  <si>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</si>
  <si>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</si>
  <si>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</si>
  <si>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</si>
  <si>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</si>
  <si>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</si>
  <si>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</si>
  <si>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</si>
  <si>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</si>
  <si>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</si>
  <si>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</si>
  <si>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</si>
  <si>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</si>
  <si>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</si>
  <si>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</si>
  <si>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</si>
  <si>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</si>
  <si>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</si>
  <si>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</si>
  <si>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</si>
  <si>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</si>
  <si>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</si>
  <si>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</si>
  <si>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</si>
  <si>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</si>
  <si>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</si>
  <si>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</si>
  <si>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</si>
  <si>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</si>
  <si>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</si>
  <si>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</si>
  <si>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</si>
  <si>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</si>
  <si>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</si>
  <si>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</si>
  <si>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</si>
  <si>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</si>
  <si>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</si>
  <si>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</si>
  <si>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</si>
  <si>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</si>
  <si>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</si>
  <si>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</si>
  <si>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</si>
  <si>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</si>
  <si>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</si>
  <si>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</si>
  <si>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</si>
  <si>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</si>
  <si>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</si>
  <si>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</si>
  <si>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</si>
  <si>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</si>
  <si>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</si>
  <si>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</si>
  <si>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</si>
  <si>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</si>
  <si>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</si>
  <si>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</si>
  <si>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</si>
  <si>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</si>
  <si>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</si>
  <si>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</si>
  <si>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</si>
  <si>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</si>
  <si>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</si>
  <si>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</si>
  <si>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</si>
  <si>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</si>
  <si>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</si>
  <si>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</si>
  <si>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</si>
  <si>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</si>
  <si>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</si>
  <si>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</si>
  <si>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</si>
  <si>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</si>
  <si>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</si>
  <si>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</si>
  <si>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</si>
  <si>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</si>
  <si>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</si>
  <si>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</si>
  <si>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</si>
  <si>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</si>
  <si>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</si>
  <si>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</si>
  <si>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</si>
  <si>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</si>
  <si>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</si>
  <si>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</si>
  <si>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</si>
  <si>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</si>
  <si>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</si>
  <si>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</si>
  <si>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</si>
  <si>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</si>
  <si>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</si>
  <si>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</si>
  <si>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</si>
  <si>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</si>
  <si>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</si>
  <si>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</si>
  <si>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</si>
  <si>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</si>
  <si>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</si>
  <si>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</si>
  <si>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</si>
  <si>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</si>
  <si>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</si>
  <si>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</si>
  <si>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</si>
  <si>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</si>
  <si>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</si>
  <si>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</si>
  <si>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</si>
  <si>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</si>
  <si>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</si>
  <si>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</si>
  <si>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</si>
  <si>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</si>
  <si>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</si>
  <si>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</si>
  <si>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</si>
  <si>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</si>
  <si>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</si>
  <si>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</si>
  <si>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</si>
  <si>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</si>
  <si>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</si>
  <si>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</si>
  <si>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</si>
  <si>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</si>
  <si>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</si>
  <si>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</si>
  <si>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</si>
  <si>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</si>
  <si>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</si>
  <si>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</si>
  <si>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</si>
  <si>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</si>
  <si>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</si>
  <si>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</si>
  <si>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</si>
  <si>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</si>
  <si>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</si>
  <si>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</si>
  <si>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</si>
  <si>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</si>
  <si>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</si>
  <si>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</si>
  <si>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</si>
  <si>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</si>
  <si>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</si>
  <si>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</si>
  <si>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</si>
  <si>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</si>
  <si>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</si>
  <si>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</si>
  <si>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</si>
  <si>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</si>
  <si>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</si>
  <si>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</si>
  <si>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</si>
  <si>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</si>
  <si>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</si>
  <si>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</si>
  <si>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</si>
  <si>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</si>
  <si>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</si>
  <si>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</si>
  <si>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</si>
  <si>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</si>
  <si>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</si>
  <si>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</si>
  <si>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</si>
  <si>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</si>
  <si>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</si>
  <si>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</si>
  <si>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</si>
  <si>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</si>
  <si>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</si>
  <si>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</si>
  <si>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</si>
  <si>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</si>
  <si>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</si>
  <si>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</si>
  <si>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</si>
  <si>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</si>
  <si>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</si>
  <si>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</si>
  <si>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</si>
  <si>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</si>
  <si>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</si>
  <si>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</si>
  <si>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</si>
  <si>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</si>
  <si>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</si>
  <si>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</si>
  <si>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</si>
  <si>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</si>
  <si>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</si>
  <si>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</si>
  <si>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</si>
  <si>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</si>
  <si>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</si>
  <si>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</si>
  <si>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</si>
  <si>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</si>
  <si>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</si>
  <si>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</si>
  <si>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</si>
  <si>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</si>
  <si>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</si>
  <si>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</si>
  <si>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</si>
  <si>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</si>
  <si>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</si>
  <si>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</si>
  <si>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</si>
  <si>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</si>
  <si>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</si>
  <si>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</si>
  <si>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</si>
  <si>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</si>
  <si>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</si>
  <si>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</si>
  <si>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</si>
  <si>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</si>
  <si>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</si>
  <si>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</si>
  <si>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</si>
  <si>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</si>
  <si>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</si>
  <si>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</si>
  <si>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</si>
  <si>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</si>
  <si>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</si>
  <si>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</si>
  <si>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</si>
  <si>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</si>
  <si>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</si>
  <si>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</si>
  <si>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</si>
  <si>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</si>
  <si>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</si>
  <si>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</si>
  <si>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</si>
  <si>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</si>
  <si>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</si>
  <si>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</si>
  <si>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</si>
  <si>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</si>
  <si>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</si>
  <si>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</si>
  <si>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</si>
  <si>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</si>
  <si>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</si>
  <si>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</si>
  <si>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</si>
  <si>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</si>
  <si>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</si>
  <si>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</si>
  <si>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</si>
  <si>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</si>
  <si>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</si>
  <si>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</si>
  <si>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</si>
  <si>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</si>
  <si>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</si>
  <si>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</si>
  <si>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</si>
  <si>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</si>
  <si>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</si>
  <si>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</si>
  <si>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</si>
  <si>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</si>
  <si>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</si>
  <si>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</si>
  <si>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</si>
  <si>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</si>
  <si>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</si>
  <si>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</si>
  <si>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</si>
  <si>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</si>
  <si>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</si>
  <si>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</si>
  <si>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</si>
  <si>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</si>
  <si>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</si>
  <si>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</si>
  <si>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</si>
  <si>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</si>
  <si>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</si>
  <si>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</si>
  <si>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</si>
  <si>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</si>
  <si>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</si>
  <si>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</si>
  <si>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</si>
  <si>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</si>
  <si>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</si>
  <si>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</si>
  <si>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</si>
  <si>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</si>
  <si>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</si>
  <si>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</si>
  <si>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</si>
  <si>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</si>
  <si>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</si>
  <si>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</si>
  <si>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</si>
  <si>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</si>
  <si>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</si>
  <si>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</si>
  <si>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</si>
  <si>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</si>
  <si>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</si>
  <si>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</si>
  <si>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</si>
  <si>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</si>
  <si>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</si>
  <si>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</si>
  <si>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</si>
  <si>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</si>
  <si>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</si>
  <si>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</si>
  <si>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</si>
  <si>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</si>
  <si>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</si>
  <si>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</si>
  <si>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</si>
  <si>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</si>
  <si>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</si>
  <si>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</si>
  <si>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</si>
  <si>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</si>
  <si>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</si>
  <si>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</si>
  <si>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</si>
  <si>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</si>
  <si>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</si>
  <si>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</si>
  <si>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</si>
  <si>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</si>
  <si>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</si>
  <si>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</si>
  <si>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</si>
  <si>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</si>
  <si>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</si>
  <si>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</si>
  <si>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</si>
  <si>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</si>
  <si>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</si>
  <si>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</si>
  <si>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</si>
  <si>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</si>
  <si>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</si>
  <si>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</si>
  <si>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</si>
  <si>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</si>
  <si>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</si>
  <si>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</si>
  <si>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</si>
  <si>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</si>
  <si>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</si>
  <si>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</si>
  <si>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</si>
  <si>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</si>
  <si>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</si>
  <si>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</si>
  <si>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</si>
  <si>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</si>
  <si>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</si>
  <si>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</si>
  <si>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</si>
  <si>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</si>
  <si>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</si>
  <si>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</si>
  <si>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</si>
  <si>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</si>
  <si>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</si>
  <si>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</si>
  <si>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</si>
  <si>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</si>
  <si>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</si>
  <si>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</si>
  <si>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</si>
  <si>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</si>
  <si>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</si>
  <si>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</si>
  <si>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</si>
  <si>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</si>
  <si>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</si>
  <si>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</si>
  <si>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</si>
  <si>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</si>
  <si>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</si>
  <si>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</si>
  <si>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</si>
  <si>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</si>
  <si>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</si>
  <si>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</si>
  <si>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</si>
  <si>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</si>
  <si>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</si>
  <si>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</si>
  <si>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</si>
  <si>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</si>
  <si>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</si>
  <si>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</si>
  <si>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</si>
  <si>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</si>
  <si>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</si>
  <si>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</si>
  <si>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</si>
  <si>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</si>
  <si>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</si>
  <si>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</si>
  <si>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</si>
  <si>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</si>
  <si>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</si>
  <si>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</si>
  <si>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</si>
  <si>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</si>
  <si>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</si>
  <si>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</si>
  <si>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</si>
  <si>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</si>
  <si>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</si>
  <si>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</si>
  <si>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</si>
  <si>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</si>
  <si>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</si>
  <si>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</si>
  <si>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</si>
  <si>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</si>
  <si>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</si>
  <si>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</si>
  <si>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</si>
  <si>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</si>
  <si>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</si>
  <si>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</si>
  <si>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</si>
  <si>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</si>
  <si>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</si>
  <si>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</si>
  <si>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</si>
  <si>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</si>
  <si>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</si>
  <si>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</si>
  <si>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</si>
  <si>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</si>
  <si>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</si>
  <si>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</si>
  <si>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</si>
  <si>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</si>
  <si>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</si>
  <si>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</si>
  <si>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</si>
  <si>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</si>
  <si>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</si>
  <si>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</si>
  <si>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</si>
  <si>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</si>
  <si>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</si>
  <si>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</si>
  <si>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</si>
  <si>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</si>
  <si>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</si>
  <si>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</si>
  <si>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</si>
  <si>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</si>
  <si>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</si>
  <si>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</si>
  <si>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</si>
  <si>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</si>
  <si>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</si>
  <si>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</si>
  <si>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</si>
  <si>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</si>
  <si>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</si>
  <si>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</si>
  <si>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</si>
  <si>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</si>
  <si>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</si>
  <si>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</si>
  <si>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</si>
  <si>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</si>
  <si>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</si>
  <si>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</si>
  <si>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</si>
  <si>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</si>
  <si>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</si>
  <si>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</si>
  <si>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</si>
  <si>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</si>
  <si>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</si>
  <si>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</si>
  <si>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</si>
  <si>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</si>
  <si>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</si>
  <si>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</si>
  <si>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</si>
  <si>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</si>
  <si>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</si>
  <si>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</si>
  <si>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</si>
  <si>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</si>
  <si>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</si>
  <si>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</si>
  <si>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</si>
  <si>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</si>
  <si>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</si>
  <si>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</si>
  <si>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</si>
  <si>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</si>
  <si>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</si>
  <si>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</si>
  <si>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</si>
  <si>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</si>
  <si>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</si>
  <si>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</si>
  <si>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</si>
  <si>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</si>
  <si>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</si>
  <si>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</si>
  <si>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</si>
  <si>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</si>
  <si>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</si>
  <si>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</si>
  <si>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</si>
  <si>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</si>
  <si>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</si>
  <si>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</si>
  <si>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</si>
  <si>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</si>
  <si>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</si>
  <si>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</si>
  <si>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</si>
  <si>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</si>
  <si>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</si>
  <si>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</si>
  <si>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</si>
  <si>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</si>
  <si>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</si>
  <si>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</si>
  <si>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</si>
  <si>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</si>
  <si>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</si>
  <si>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</si>
  <si>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</si>
  <si>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</si>
  <si>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</si>
  <si>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</si>
  <si>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</si>
  <si>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</si>
  <si>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</si>
  <si>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</si>
  <si>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</si>
  <si>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</si>
  <si>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</si>
  <si>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</si>
  <si>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</si>
  <si>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</si>
  <si>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</si>
  <si>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</si>
  <si>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</si>
  <si>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</si>
  <si>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</si>
  <si>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</si>
  <si>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</si>
  <si>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</si>
  <si>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</si>
  <si>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</si>
  <si>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</si>
  <si>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</si>
  <si>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</si>
  <si>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</si>
  <si>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</si>
  <si>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</si>
  <si>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</si>
  <si>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</si>
  <si>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</si>
  <si>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</si>
  <si>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</si>
  <si>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</si>
  <si>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</si>
  <si>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</si>
  <si>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</si>
  <si>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</si>
  <si>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</si>
  <si>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</si>
  <si>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</si>
  <si>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</si>
  <si>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</si>
  <si>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</si>
  <si>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</si>
  <si>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</si>
  <si>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</si>
  <si>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</si>
  <si>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</si>
  <si>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</si>
  <si>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</si>
  <si>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</si>
  <si>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</si>
  <si>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</si>
  <si>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</si>
  <si>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</si>
  <si>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</si>
  <si>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</si>
  <si>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</si>
  <si>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</si>
  <si>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</si>
  <si>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</si>
  <si>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</si>
  <si>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</si>
  <si>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</si>
  <si>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</si>
  <si>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</si>
  <si>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</si>
  <si>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</si>
  <si>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</si>
  <si>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</si>
  <si>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</si>
  <si>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</si>
  <si>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</si>
  <si>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</si>
  <si>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</si>
  <si>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</si>
  <si>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</si>
  <si>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</si>
  <si>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</si>
  <si>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</si>
  <si>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</si>
  <si>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</si>
  <si>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</si>
  <si>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</si>
  <si>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</si>
  <si>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</si>
  <si>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</si>
  <si>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</si>
  <si>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</si>
  <si>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</si>
  <si>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</si>
  <si>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</si>
  <si>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</si>
  <si>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</si>
  <si>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</si>
  <si>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</si>
  <si>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</si>
  <si>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</si>
  <si>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</si>
  <si>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</si>
  <si>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</si>
  <si>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</si>
  <si>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</si>
  <si>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</si>
  <si>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</si>
  <si>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</si>
  <si>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</si>
  <si>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</si>
  <si>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</si>
  <si>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</si>
  <si>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</si>
  <si>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</si>
  <si>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</si>
  <si>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</si>
  <si>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</si>
  <si>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</si>
  <si>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</si>
  <si>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</si>
  <si>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</si>
  <si>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</si>
  <si>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</si>
  <si>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</si>
  <si>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</si>
  <si>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</si>
  <si>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</si>
  <si>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</si>
  <si>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</si>
  <si>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</si>
  <si>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</si>
  <si>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</si>
  <si>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</si>
  <si>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</si>
  <si>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</si>
  <si>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</si>
  <si>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</si>
  <si>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</si>
  <si>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</si>
  <si>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</si>
  <si>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</si>
  <si>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</si>
  <si>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</si>
  <si>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</si>
  <si>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</si>
  <si>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</si>
  <si>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</si>
  <si>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</si>
  <si>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</si>
  <si>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</si>
  <si>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</si>
  <si>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</si>
  <si>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</si>
  <si>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</si>
  <si>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</si>
  <si>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</si>
  <si>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</si>
  <si>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</si>
  <si>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</si>
  <si>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</si>
  <si>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</si>
  <si>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</si>
  <si>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</si>
  <si>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</si>
  <si>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</si>
  <si>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</si>
  <si>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</si>
  <si>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</si>
  <si>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</si>
  <si>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</si>
  <si>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</si>
  <si>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</si>
  <si>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</si>
  <si>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</si>
  <si>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</si>
  <si>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</si>
  <si>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</si>
  <si>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</si>
  <si>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</si>
  <si>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</si>
  <si>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</si>
  <si>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</si>
  <si>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</si>
  <si>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</si>
  <si>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</si>
  <si>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</si>
  <si>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</si>
  <si>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</si>
  <si>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</si>
  <si>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</si>
  <si>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</si>
  <si>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</si>
  <si>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</si>
  <si>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</si>
  <si>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</si>
  <si>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</si>
  <si>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</si>
  <si>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</si>
  <si>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</si>
  <si>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</si>
  <si>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</si>
  <si>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</si>
  <si>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</si>
  <si>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</si>
  <si>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</si>
  <si>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</si>
  <si>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</si>
  <si>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</si>
  <si>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</si>
  <si>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</si>
  <si>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</si>
  <si>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</si>
  <si>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</si>
  <si>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</si>
  <si>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</si>
  <si>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</si>
  <si>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</si>
  <si>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</si>
  <si>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</si>
  <si>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</si>
  <si>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</si>
  <si>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</si>
  <si>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</si>
  <si>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</si>
  <si>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</si>
  <si>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</si>
  <si>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</si>
  <si>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</si>
  <si>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</si>
  <si>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</si>
  <si>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</si>
  <si>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</si>
  <si>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</si>
  <si>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</si>
  <si>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</si>
  <si>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</si>
  <si>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</si>
  <si>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</si>
  <si>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</si>
  <si>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</si>
  <si>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</si>
  <si>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</si>
  <si>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</si>
  <si>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</si>
  <si>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</si>
  <si>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</si>
  <si>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</si>
  <si>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</si>
  <si>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</si>
  <si>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</si>
  <si>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</si>
  <si>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</si>
  <si>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</si>
  <si>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</si>
  <si>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</si>
  <si>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</si>
  <si>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</si>
  <si>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</si>
  <si>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</si>
  <si>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</si>
  <si>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</si>
  <si>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</si>
  <si>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</si>
  <si>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</si>
  <si>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</si>
  <si>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</si>
  <si>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</si>
  <si>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</si>
  <si>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</si>
  <si>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</si>
  <si>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</si>
  <si>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</si>
  <si>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</si>
  <si>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</si>
  <si>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</si>
  <si>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</si>
  <si>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</si>
  <si>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</si>
  <si>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</si>
  <si>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</si>
  <si>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</si>
  <si>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</si>
  <si>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</si>
  <si>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</si>
  <si>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</si>
  <si>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</si>
  <si>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</si>
  <si>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</si>
  <si>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</si>
  <si>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</si>
  <si>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</si>
  <si>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</si>
  <si>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</si>
  <si>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</si>
  <si>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</si>
  <si>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</si>
  <si>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</si>
  <si>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</si>
  <si>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</si>
  <si>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</si>
  <si>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</si>
  <si>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</si>
  <si>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</si>
  <si>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</si>
  <si>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</si>
  <si>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</si>
  <si>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</si>
  <si>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</si>
  <si>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</si>
  <si>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</si>
  <si>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</si>
  <si>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</si>
  <si>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</si>
  <si>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</si>
  <si>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</si>
  <si>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</si>
  <si>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</si>
  <si>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</si>
  <si>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</si>
  <si>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</si>
  <si>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</si>
  <si>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</si>
  <si>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</si>
  <si>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</si>
  <si>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</si>
  <si>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</si>
  <si>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</si>
  <si>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</si>
  <si>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</si>
  <si>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</si>
  <si>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</si>
  <si>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</si>
  <si>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</si>
  <si>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</si>
  <si>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</si>
  <si>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</si>
  <si>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</si>
  <si>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</si>
  <si>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</si>
  <si>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</si>
  <si>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</si>
  <si>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</si>
  <si>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</si>
  <si>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</si>
  <si>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</si>
  <si>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</si>
  <si>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</si>
  <si>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</si>
  <si>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</si>
  <si>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</si>
  <si>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</si>
  <si>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</si>
  <si>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</si>
  <si>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</si>
  <si>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</si>
  <si>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</si>
  <si>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</si>
  <si>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</si>
  <si>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</si>
  <si>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</si>
  <si>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</si>
  <si>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</si>
  <si>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</si>
  <si>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</si>
  <si>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</si>
  <si>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</si>
  <si>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</si>
  <si>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</si>
  <si>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</si>
  <si>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</si>
  <si>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</si>
  <si>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</si>
  <si>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</si>
  <si>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</si>
  <si>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</si>
  <si>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</si>
  <si>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</si>
  <si>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</si>
  <si>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</si>
  <si>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</si>
  <si>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</si>
  <si>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</si>
  <si>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</si>
  <si>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</si>
  <si>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</si>
  <si>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</si>
  <si>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</si>
  <si>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</si>
  <si>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</si>
  <si>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</si>
  <si>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</si>
  <si>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</si>
  <si>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</si>
  <si>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</si>
  <si>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</si>
  <si>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</si>
  <si>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</si>
  <si>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</si>
  <si>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</si>
  <si>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</si>
  <si>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</si>
  <si>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</si>
  <si>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</si>
  <si>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</si>
  <si>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</si>
  <si>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</si>
  <si>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</si>
  <si>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</si>
  <si>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</si>
  <si>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</si>
  <si>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</si>
  <si>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</si>
  <si>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</si>
  <si>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</si>
  <si>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</si>
  <si>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</si>
  <si>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</si>
  <si>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</si>
  <si>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</si>
  <si>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</si>
  <si>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</si>
  <si>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</si>
  <si>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</si>
  <si>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</si>
  <si>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</si>
  <si>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</si>
  <si>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</si>
  <si>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</si>
  <si>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</si>
  <si>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</si>
  <si>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</si>
  <si>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</si>
  <si>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</si>
  <si>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</si>
  <si>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</si>
  <si>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</si>
  <si>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</si>
  <si>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</si>
  <si>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</si>
  <si>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</si>
  <si>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</si>
  <si>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</si>
  <si>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</si>
  <si>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</si>
  <si>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</si>
  <si>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</si>
  <si>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</si>
  <si>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</si>
  <si>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</si>
  <si>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</si>
  <si>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</si>
  <si>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</si>
  <si>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</si>
  <si>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</si>
  <si>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</si>
  <si>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</si>
  <si>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</si>
  <si>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</si>
  <si>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</si>
  <si>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</si>
  <si>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</si>
  <si>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</si>
  <si>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</si>
  <si>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</si>
  <si>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</si>
  <si>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</si>
  <si>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</si>
  <si>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</si>
  <si>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</si>
  <si>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</si>
  <si>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</si>
  <si>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</si>
  <si>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</si>
  <si>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</si>
  <si>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</si>
  <si>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</si>
  <si>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</si>
  <si>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</si>
  <si>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</si>
  <si>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</si>
  <si>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</si>
  <si>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</si>
  <si>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</si>
  <si>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</si>
  <si>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</si>
  <si>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</si>
  <si>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</si>
  <si>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</si>
  <si>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</si>
  <si>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</si>
  <si>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</si>
  <si>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</si>
  <si>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</si>
  <si>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</si>
  <si>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</si>
  <si>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</si>
  <si>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</si>
  <si>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</si>
  <si>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</si>
  <si>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</si>
  <si>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</si>
  <si>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</si>
  <si>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</si>
  <si>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</si>
  <si>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</si>
  <si>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</si>
  <si>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</si>
  <si>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</si>
  <si>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</si>
  <si>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</si>
  <si>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</si>
  <si>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</si>
  <si>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</si>
  <si>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</si>
  <si>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</si>
  <si>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</si>
  <si>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</si>
  <si>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</si>
  <si>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</si>
  <si>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</si>
  <si>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</si>
  <si>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</si>
  <si>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</si>
  <si>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</si>
  <si>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</si>
  <si>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</si>
  <si>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</si>
  <si>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</si>
  <si>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</si>
  <si>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</si>
  <si>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</si>
  <si>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</si>
  <si>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</si>
  <si>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</si>
  <si>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</si>
  <si>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</si>
  <si>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</si>
  <si>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</si>
  <si>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</si>
  <si>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</si>
  <si>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</si>
  <si>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</si>
  <si>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</si>
  <si>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</si>
  <si>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</si>
  <si>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</si>
  <si>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</si>
  <si>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</si>
  <si>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</si>
  <si>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</si>
  <si>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</si>
  <si>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</si>
  <si>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</si>
  <si>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</si>
  <si>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</si>
  <si>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</si>
  <si>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</si>
  <si>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</si>
  <si>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</si>
  <si>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</si>
  <si>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</si>
  <si>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</si>
  <si>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</si>
  <si>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</si>
  <si>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</si>
  <si>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</si>
  <si>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</si>
  <si>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</si>
  <si>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</si>
  <si>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</si>
  <si>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</si>
  <si>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</si>
  <si>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</si>
  <si>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</si>
  <si>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</si>
  <si>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</si>
  <si>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</si>
  <si>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</si>
  <si>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</si>
  <si>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</si>
  <si>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</si>
  <si>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</si>
  <si>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</si>
  <si>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</si>
  <si>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</si>
  <si>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</si>
  <si>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</si>
  <si>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</si>
  <si>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</si>
  <si>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</si>
  <si>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</si>
  <si>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</si>
  <si>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</si>
  <si>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</si>
  <si>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</si>
  <si>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</si>
  <si>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</si>
  <si>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</si>
  <si>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</si>
  <si>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</si>
  <si>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</si>
  <si>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</si>
  <si>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</si>
  <si>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</si>
  <si>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</si>
  <si>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</si>
  <si>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</si>
  <si>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</si>
  <si>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</si>
  <si>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</si>
  <si>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</si>
  <si>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</si>
  <si>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</si>
  <si>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</si>
  <si>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</si>
  <si>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</si>
  <si>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</si>
  <si>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</si>
  <si>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</si>
  <si>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</si>
  <si>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</si>
  <si>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</si>
  <si>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</si>
  <si>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</si>
  <si>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</si>
  <si>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</si>
  <si>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</si>
  <si>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</si>
  <si>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</si>
  <si>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</si>
  <si>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</si>
  <si>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</si>
  <si>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</si>
  <si>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</si>
  <si>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</si>
  <si>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</si>
  <si>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</si>
  <si>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</si>
  <si>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</si>
  <si>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</si>
  <si>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</si>
  <si>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</si>
  <si>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</si>
  <si>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</si>
  <si>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</si>
  <si>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</si>
  <si>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</si>
  <si>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</si>
  <si>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</si>
  <si>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</si>
  <si>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</si>
  <si>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</si>
  <si>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</si>
  <si>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</si>
  <si>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</si>
  <si>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</si>
  <si>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</si>
  <si>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</si>
  <si>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</si>
  <si>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</si>
  <si>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</si>
  <si>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</si>
  <si>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</si>
  <si>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</si>
  <si>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</si>
  <si>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</si>
  <si>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</si>
  <si>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</si>
  <si>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</si>
  <si>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</si>
  <si>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</si>
  <si>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</si>
  <si>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</si>
  <si>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</si>
  <si>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</si>
  <si>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</si>
  <si>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</si>
  <si>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</si>
  <si>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</si>
  <si>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</si>
  <si>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</si>
  <si>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</si>
  <si>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</si>
  <si>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</si>
  <si>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</si>
  <si>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</si>
  <si>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</si>
  <si>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</si>
  <si>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</si>
  <si>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</si>
  <si>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</si>
  <si>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</si>
  <si>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</si>
  <si>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</si>
  <si>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</si>
  <si>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</si>
  <si>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</si>
  <si>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</si>
  <si>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</si>
  <si>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</si>
  <si>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</si>
  <si>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</si>
  <si>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</si>
  <si>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</si>
  <si>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</si>
  <si>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</si>
  <si>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</si>
  <si>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</si>
  <si>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</si>
  <si>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</si>
  <si>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</si>
  <si>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</si>
  <si>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</si>
  <si>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</si>
  <si>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</si>
  <si>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</si>
  <si>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</si>
  <si>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</si>
  <si>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</si>
  <si>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</si>
  <si>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</si>
  <si>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</si>
  <si>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</si>
  <si>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</si>
  <si>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</si>
  <si>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</si>
  <si>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</si>
  <si>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</si>
  <si>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</si>
  <si>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</si>
  <si>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</si>
  <si>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</si>
  <si>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</si>
  <si>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</si>
  <si>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</si>
  <si>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</si>
  <si>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</si>
  <si>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</si>
  <si>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</si>
  <si>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</si>
  <si>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</si>
  <si>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</si>
  <si>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</si>
  <si>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</si>
  <si>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</si>
  <si>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</si>
  <si>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</si>
  <si>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</si>
  <si>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</si>
  <si>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</si>
  <si>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</si>
  <si>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</si>
  <si>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</si>
  <si>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</si>
  <si>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</si>
  <si>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</si>
  <si>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</si>
  <si>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</si>
  <si>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</si>
  <si>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</si>
  <si>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</si>
  <si>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</si>
  <si>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</si>
  <si>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</si>
  <si>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</si>
  <si>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</si>
  <si>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</si>
  <si>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</si>
  <si>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</si>
  <si>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</si>
  <si>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</si>
  <si>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</si>
  <si>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</si>
  <si>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</si>
  <si>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</si>
  <si>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</si>
  <si>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</si>
  <si>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</si>
  <si>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</si>
  <si>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</si>
  <si>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</si>
  <si>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</si>
  <si>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</si>
  <si>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</si>
  <si>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</si>
  <si>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</si>
  <si>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</si>
  <si>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</si>
  <si>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</si>
  <si>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</si>
  <si>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</si>
  <si>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</si>
  <si>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</si>
  <si>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</si>
  <si>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</si>
  <si>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</si>
  <si>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</si>
  <si>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</si>
  <si>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</si>
  <si>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</si>
  <si>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</si>
  <si>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</si>
  <si>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</si>
  <si>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</si>
  <si>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</si>
  <si>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</si>
  <si>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</si>
  <si>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</si>
  <si>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</si>
  <si>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</si>
  <si>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</si>
  <si>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</si>
  <si>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</si>
  <si>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</si>
  <si>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</si>
  <si>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</si>
  <si>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</si>
  <si>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</si>
  <si>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</si>
  <si>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</si>
  <si>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</si>
  <si>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</si>
  <si>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</si>
  <si>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</si>
  <si>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</si>
  <si>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</si>
  <si>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</si>
  <si>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</si>
  <si>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</si>
  <si>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</si>
  <si>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</si>
  <si>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</si>
  <si>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</si>
  <si>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</si>
  <si>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</si>
  <si>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</si>
  <si>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</si>
  <si>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</si>
  <si>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</si>
  <si>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</si>
  <si>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</si>
  <si>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</si>
  <si>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</si>
  <si>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</si>
  <si>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</si>
  <si>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</si>
  <si>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</si>
  <si>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</si>
  <si>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</si>
  <si>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</si>
  <si>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</si>
  <si>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</si>
  <si>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</si>
  <si>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</si>
  <si>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</si>
  <si>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</si>
  <si>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</si>
  <si>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</si>
  <si>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</si>
  <si>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</si>
  <si>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</si>
  <si>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</si>
  <si>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</si>
  <si>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</si>
  <si>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</si>
  <si>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</si>
  <si>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</si>
  <si>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</si>
  <si>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</si>
  <si>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</si>
  <si>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</si>
  <si>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</si>
  <si>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</si>
  <si>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</si>
  <si>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</si>
  <si>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</si>
  <si>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</si>
  <si>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</si>
  <si>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</si>
  <si>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</si>
  <si>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</si>
  <si>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</si>
  <si>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</si>
  <si>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</si>
  <si>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</si>
  <si>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</si>
  <si>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</si>
  <si>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</si>
  <si>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</si>
  <si>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</si>
  <si>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</si>
  <si>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</si>
  <si>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</si>
  <si>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</si>
  <si>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</si>
  <si>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</si>
  <si>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</si>
  <si>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</si>
  <si>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</si>
  <si>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</si>
  <si>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</si>
  <si>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</si>
  <si>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</si>
  <si>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</si>
  <si>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</si>
  <si>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</si>
  <si>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</si>
  <si>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</si>
  <si>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</si>
  <si>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</si>
  <si>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</si>
  <si>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</si>
  <si>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</si>
  <si>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</si>
  <si>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</si>
  <si>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</si>
  <si>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</si>
  <si>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</si>
  <si>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</si>
  <si>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</si>
  <si>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</si>
  <si>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</si>
  <si>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</si>
  <si>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</si>
  <si>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</si>
  <si>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</si>
  <si>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</si>
  <si>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</si>
  <si>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</si>
  <si>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</si>
  <si>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</si>
  <si>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</si>
  <si>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</si>
  <si>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</si>
  <si>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</si>
  <si>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</si>
  <si>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</si>
  <si>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</si>
  <si>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</si>
  <si>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</si>
  <si>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</si>
  <si>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</si>
  <si>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</si>
  <si>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</si>
  <si>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</si>
  <si>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</si>
  <si>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</si>
  <si>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</si>
  <si>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</si>
  <si>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</si>
  <si>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</si>
  <si>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</si>
  <si>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</si>
  <si>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</si>
  <si>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</si>
  <si>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</si>
  <si>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</si>
  <si>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</si>
  <si>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</si>
  <si>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</si>
  <si>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</si>
  <si>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</si>
  <si>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</si>
  <si>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</si>
  <si>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</si>
  <si>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</si>
  <si>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</si>
  <si>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</si>
  <si>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</si>
  <si>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</si>
  <si>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</si>
  <si>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</si>
  <si>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</si>
  <si>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</si>
  <si>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</si>
  <si>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</si>
  <si>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</si>
  <si>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</si>
  <si>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</si>
  <si>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</si>
  <si>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</si>
  <si>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</si>
  <si>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</si>
  <si>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</si>
  <si>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</si>
  <si>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</si>
  <si>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</si>
  <si>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</si>
  <si>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</si>
  <si>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</si>
  <si>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</si>
  <si>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</si>
  <si>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</si>
  <si>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</si>
  <si>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</si>
  <si>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</si>
  <si>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</si>
  <si>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</si>
  <si>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</si>
  <si>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</si>
  <si>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</si>
  <si>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</si>
  <si>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</si>
  <si>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</si>
  <si>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</si>
  <si>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</si>
  <si>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</si>
  <si>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</si>
  <si>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</si>
  <si>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</si>
  <si>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</si>
  <si>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</si>
  <si>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</si>
  <si>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</si>
  <si>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</si>
  <si>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</si>
  <si>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</si>
  <si>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</si>
  <si>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</si>
  <si>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</si>
  <si>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</si>
  <si>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</si>
  <si>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</si>
  <si>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</si>
  <si>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</si>
  <si>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</si>
  <si>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</si>
  <si>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</si>
  <si>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</si>
  <si>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</si>
  <si>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</si>
  <si>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</si>
  <si>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</si>
  <si>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</si>
  <si>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</si>
  <si>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</si>
  <si>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</si>
  <si>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</si>
  <si>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</si>
  <si>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</si>
  <si>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</si>
  <si>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</si>
  <si>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</si>
  <si>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</si>
  <si>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</si>
  <si>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</si>
  <si>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</si>
  <si>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</si>
  <si>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</si>
  <si>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</si>
  <si>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</si>
  <si>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</si>
  <si>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</si>
  <si>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</si>
  <si>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</si>
  <si>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</si>
  <si>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</si>
  <si>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</si>
  <si>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</si>
  <si>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</si>
  <si>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</si>
  <si>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</si>
  <si>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</si>
  <si>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</si>
  <si>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</si>
  <si>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</si>
  <si>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</si>
  <si>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</si>
  <si>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</si>
  <si>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</si>
  <si>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</si>
  <si>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</si>
  <si>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</si>
  <si>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</si>
  <si>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</si>
  <si>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</si>
  <si>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</si>
  <si>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</si>
  <si>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</si>
  <si>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</si>
  <si>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</si>
  <si>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</si>
  <si>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</si>
  <si>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</si>
  <si>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</si>
  <si>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</si>
  <si>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</si>
  <si>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</si>
  <si>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</si>
  <si>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</si>
  <si>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</si>
  <si>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</si>
  <si>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</si>
  <si>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</si>
  <si>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</si>
  <si>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</si>
  <si>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</si>
  <si>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</si>
  <si>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</si>
  <si>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</si>
  <si>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</si>
  <si>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</si>
  <si>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</si>
  <si>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</si>
  <si>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</si>
  <si>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</si>
  <si>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</si>
  <si>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</si>
  <si>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</si>
  <si>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</si>
  <si>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</si>
  <si>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</si>
  <si>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</si>
  <si>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</si>
  <si>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</si>
  <si>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</si>
  <si>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</si>
  <si>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</si>
  <si>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</si>
  <si>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</si>
  <si>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</si>
  <si>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</si>
  <si>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</si>
  <si>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</si>
  <si>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</si>
  <si>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</si>
  <si>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</si>
  <si>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</si>
  <si>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</si>
  <si>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</si>
  <si>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</si>
  <si>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</si>
  <si>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</si>
  <si>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</si>
  <si>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</si>
  <si>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</si>
  <si>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</si>
  <si>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</si>
  <si>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</si>
  <si>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</si>
  <si>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</si>
  <si>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</si>
  <si>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</si>
  <si>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</si>
  <si>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</si>
  <si>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</si>
  <si>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</si>
  <si>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</si>
  <si>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</si>
  <si>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</si>
  <si>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</si>
  <si>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</si>
  <si>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</si>
  <si>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</si>
  <si>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</si>
  <si>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</si>
  <si>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</si>
  <si>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</si>
  <si>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</si>
  <si>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</si>
  <si>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</si>
  <si>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</si>
  <si>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</si>
  <si>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</si>
  <si>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</si>
  <si>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</si>
  <si>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</si>
  <si>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</si>
  <si>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</si>
  <si>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</si>
  <si>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</si>
  <si>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</si>
  <si>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</si>
  <si>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</si>
  <si>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</si>
  <si>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</si>
  <si>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</si>
  <si>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</si>
  <si>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</si>
  <si>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</si>
  <si>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</si>
  <si>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</si>
  <si>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</si>
  <si>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</si>
  <si>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</si>
  <si>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</si>
  <si>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</si>
  <si>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</si>
  <si>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</si>
  <si>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</si>
  <si>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</si>
  <si>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</si>
  <si>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</si>
  <si>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</si>
  <si>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</si>
  <si>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</si>
  <si>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</si>
  <si>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</si>
  <si>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</si>
  <si>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</si>
  <si>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</si>
  <si>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</si>
  <si>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</si>
  <si>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</si>
  <si>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</si>
  <si>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</si>
  <si>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</si>
  <si>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</si>
  <si>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</si>
  <si>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</si>
  <si>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</si>
  <si>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</si>
  <si>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</si>
  <si>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</si>
  <si>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</si>
  <si>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</si>
  <si>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</si>
  <si>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</si>
  <si>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</si>
  <si>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</si>
  <si>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</si>
  <si>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</si>
  <si>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</si>
  <si>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</si>
  <si>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</si>
  <si>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</si>
  <si>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</si>
  <si>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</si>
  <si>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</si>
  <si>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</si>
  <si>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</si>
  <si>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</si>
  <si>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</si>
  <si>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</si>
  <si>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</si>
  <si>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</si>
  <si>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</si>
  <si>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</si>
  <si>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</si>
  <si>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</si>
  <si>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</si>
  <si>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</si>
  <si>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</si>
  <si>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</si>
  <si>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</si>
  <si>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</si>
  <si>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</si>
  <si>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</si>
  <si>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</si>
  <si>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</si>
  <si>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</si>
  <si>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</si>
  <si>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</si>
  <si>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</si>
  <si>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</si>
  <si>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</si>
  <si>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</si>
  <si>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</si>
  <si>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</si>
  <si>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</si>
  <si>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</si>
  <si>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</si>
  <si>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</si>
  <si>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</si>
  <si>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</si>
  <si>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</si>
  <si>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</si>
  <si>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</si>
  <si>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</si>
  <si>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</si>
  <si>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</si>
  <si>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</si>
  <si>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</si>
  <si>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</si>
  <si>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</si>
  <si>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</si>
  <si>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</si>
  <si>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</si>
  <si>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</si>
  <si>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</si>
  <si>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</si>
  <si>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</si>
  <si>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</si>
  <si>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</si>
  <si>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</si>
  <si>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</si>
  <si>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</si>
  <si>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</si>
  <si>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</si>
  <si>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</si>
  <si>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</si>
  <si>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</si>
  <si>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</si>
  <si>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</si>
  <si>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</si>
  <si>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</si>
  <si>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</si>
  <si>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</si>
  <si>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</si>
  <si>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</si>
  <si>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</si>
  <si>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</si>
  <si>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</si>
  <si>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</si>
  <si>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</si>
  <si>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</si>
  <si>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</si>
  <si>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</si>
  <si>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</si>
  <si>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</si>
  <si>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</si>
  <si>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</si>
  <si>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</si>
  <si>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</si>
  <si>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</si>
  <si>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</si>
  <si>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</si>
  <si>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</si>
  <si>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</si>
  <si>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</si>
  <si>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</si>
  <si>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</si>
  <si>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</si>
  <si>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</si>
  <si>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</si>
  <si>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</si>
  <si>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</si>
  <si>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</si>
  <si>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</si>
  <si>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</si>
  <si>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</si>
  <si>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</si>
  <si>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</si>
  <si>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</si>
  <si>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</si>
  <si>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</si>
  <si>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</si>
  <si>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</si>
  <si>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</si>
  <si>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</si>
  <si>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</si>
  <si>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</si>
  <si>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</si>
  <si>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</si>
  <si>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</si>
  <si>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</si>
  <si>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</si>
  <si>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</si>
  <si>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</si>
  <si>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</si>
  <si>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</si>
  <si>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</si>
  <si>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</si>
  <si>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</si>
  <si>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</si>
  <si>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</si>
  <si>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</si>
  <si>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</si>
  <si>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</si>
  <si>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</si>
  <si>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</si>
  <si>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</si>
  <si>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</si>
  <si>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</si>
  <si>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</si>
  <si>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</si>
  <si>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</si>
  <si>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</si>
  <si>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</si>
  <si>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</si>
  <si>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</si>
  <si>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</si>
  <si>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</si>
  <si>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</si>
  <si>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</si>
  <si>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</si>
  <si>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</si>
  <si>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</si>
  <si>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</si>
  <si>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</si>
  <si>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</si>
  <si>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</si>
  <si>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</si>
  <si>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</si>
  <si>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</si>
  <si>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</si>
  <si>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</si>
  <si>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</si>
  <si>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</si>
  <si>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</si>
  <si>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</si>
  <si>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</si>
  <si>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</si>
  <si>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</si>
  <si>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</si>
  <si>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</si>
  <si>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</si>
  <si>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</si>
  <si>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</si>
  <si>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</si>
  <si>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</si>
  <si>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</si>
  <si>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</si>
  <si>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</si>
  <si>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</si>
  <si>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</si>
  <si>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</si>
  <si>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</si>
  <si>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</si>
  <si>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</si>
  <si>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</si>
  <si>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</si>
  <si>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</si>
  <si>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</si>
  <si>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</si>
  <si>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</si>
  <si>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</si>
  <si>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</si>
  <si>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</si>
  <si>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</si>
  <si>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</si>
  <si>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</si>
  <si>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</si>
  <si>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</si>
  <si>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</si>
  <si>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</si>
  <si>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</si>
  <si>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</si>
  <si>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</si>
  <si>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</si>
  <si>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</si>
  <si>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</si>
  <si>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</si>
  <si>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</si>
  <si>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</si>
  <si>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</si>
  <si>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</si>
  <si>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</si>
  <si>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</si>
  <si>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</si>
  <si>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</si>
  <si>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</si>
  <si>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</si>
  <si>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</si>
  <si>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</si>
  <si>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</si>
  <si>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</si>
  <si>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</si>
  <si>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</si>
  <si>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</si>
  <si>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</si>
  <si>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</si>
  <si>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</si>
  <si>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</si>
  <si>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</si>
  <si>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</si>
  <si>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</si>
  <si>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</si>
  <si>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</si>
  <si>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</si>
  <si>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</si>
  <si>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</si>
  <si>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</si>
  <si>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</si>
  <si>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</si>
  <si>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</si>
  <si>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</si>
  <si>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</si>
  <si>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</si>
  <si>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</si>
  <si>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</si>
  <si>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</si>
  <si>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</si>
  <si>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</si>
  <si>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</si>
  <si>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</si>
  <si>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</si>
  <si>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</si>
  <si>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</si>
  <si>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</si>
  <si>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</si>
  <si>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</si>
  <si>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</si>
  <si>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</si>
  <si>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</si>
  <si>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</si>
  <si>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</si>
  <si>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</si>
  <si>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</si>
  <si>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</si>
  <si>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</si>
  <si>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</si>
  <si>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</si>
  <si>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</si>
  <si>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</si>
  <si>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</si>
  <si>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</si>
  <si>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</si>
  <si>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</si>
  <si>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</si>
  <si>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</si>
  <si>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</si>
  <si>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</si>
  <si>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</si>
  <si>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</si>
  <si>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</si>
  <si>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</si>
  <si>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</si>
  <si>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</si>
  <si>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</si>
  <si>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</si>
  <si>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</si>
  <si>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</si>
  <si>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</si>
  <si>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</si>
  <si>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</si>
  <si>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</si>
  <si>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</si>
  <si>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</si>
  <si>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</si>
  <si>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</si>
  <si>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</si>
  <si>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</si>
  <si>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</si>
  <si>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</si>
  <si>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</si>
  <si>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</si>
  <si>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</si>
  <si>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</si>
  <si>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</si>
  <si>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</si>
  <si>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</si>
  <si>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</si>
  <si>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</si>
  <si>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</si>
  <si>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</si>
  <si>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</si>
  <si>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</si>
  <si>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</si>
  <si>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</si>
  <si>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</si>
  <si>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</si>
  <si>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</si>
  <si>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</si>
  <si>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</si>
  <si>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</si>
  <si>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</si>
  <si>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</si>
  <si>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</si>
  <si>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</si>
  <si>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</si>
  <si>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</si>
  <si>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</si>
  <si>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</si>
  <si>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</si>
  <si>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</si>
  <si>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</si>
  <si>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</si>
  <si>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</si>
  <si>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</si>
  <si>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</si>
  <si>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</si>
  <si>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</si>
  <si>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</si>
  <si>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</si>
  <si>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</si>
  <si>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</si>
  <si>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</si>
  <si>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</si>
  <si>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</si>
  <si>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</si>
  <si>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</si>
  <si>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</si>
  <si>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</si>
  <si>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</si>
  <si>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</si>
  <si>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</si>
  <si>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</si>
  <si>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</si>
  <si>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</si>
  <si>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</si>
  <si>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</si>
  <si>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</si>
  <si>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</si>
  <si>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</si>
  <si>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</si>
  <si>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</si>
  <si>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</si>
  <si>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</si>
  <si>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</si>
  <si>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</si>
  <si>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</si>
  <si>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</si>
  <si>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</si>
  <si>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</si>
  <si>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</si>
  <si>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</si>
  <si>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</si>
  <si>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</si>
  <si>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</si>
  <si>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</si>
  <si>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</si>
  <si>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</si>
  <si>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</si>
  <si>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</si>
  <si>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</si>
  <si>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</si>
  <si>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</si>
  <si>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</si>
  <si>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</si>
  <si>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</si>
  <si>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</si>
  <si>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</si>
  <si>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</si>
  <si>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</si>
  <si>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</si>
  <si>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</si>
  <si>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</si>
  <si>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</si>
  <si>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</si>
  <si>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</si>
  <si>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</si>
  <si>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</si>
  <si>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</si>
  <si>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</si>
  <si>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</si>
  <si>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</si>
  <si>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</si>
  <si>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</si>
  <si>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</si>
  <si>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</si>
  <si>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</si>
  <si>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</si>
  <si>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</si>
  <si>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</si>
  <si>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</si>
  <si>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</si>
  <si>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</si>
  <si>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</si>
  <si>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</si>
  <si>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</si>
  <si>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</si>
  <si>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</si>
  <si>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</si>
  <si>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</si>
  <si>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</si>
  <si>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</si>
  <si>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</si>
  <si>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</si>
  <si>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</si>
  <si>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</si>
  <si>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</si>
  <si>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</si>
  <si>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</si>
  <si>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</si>
  <si>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</si>
  <si>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</si>
  <si>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</si>
  <si>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</si>
  <si>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</si>
  <si>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</si>
  <si>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</si>
  <si>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</si>
  <si>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</si>
  <si>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</si>
  <si>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</si>
  <si>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</si>
  <si>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</si>
  <si>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</si>
  <si>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</si>
  <si>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</si>
  <si>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</si>
  <si>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</si>
  <si>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</si>
  <si>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</si>
  <si>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</si>
  <si>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</si>
  <si>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</si>
  <si>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</si>
  <si>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</si>
  <si>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</si>
  <si>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</si>
  <si>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</si>
  <si>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</si>
  <si>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</si>
  <si>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</si>
  <si>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</si>
  <si>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</si>
  <si>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</si>
  <si>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</si>
  <si>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</si>
  <si>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</si>
  <si>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</si>
  <si>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</si>
  <si>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</si>
  <si>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</si>
  <si>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</si>
  <si>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</si>
  <si>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</si>
  <si>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</si>
  <si>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</si>
  <si>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</si>
  <si>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</si>
  <si>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</si>
  <si>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</si>
  <si>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</si>
  <si>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</si>
  <si>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</si>
  <si>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</si>
  <si>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</si>
  <si>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</si>
  <si>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</si>
  <si>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</si>
  <si>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</si>
  <si>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</si>
  <si>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</si>
  <si>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</si>
  <si>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</si>
  <si>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</si>
  <si>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</si>
  <si>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</si>
  <si>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</si>
  <si>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</si>
  <si>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</si>
  <si>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</si>
  <si>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</si>
  <si>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</si>
  <si>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</si>
  <si>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</si>
  <si>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</si>
  <si>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</si>
  <si>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</si>
  <si>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</si>
  <si>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</si>
  <si>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</si>
  <si>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</si>
  <si>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</si>
  <si>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</si>
  <si>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</si>
  <si>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</si>
  <si>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</si>
  <si>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</si>
  <si>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</si>
  <si>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</si>
  <si>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</si>
  <si>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</si>
  <si>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</si>
  <si>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</si>
  <si>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</si>
  <si>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</si>
  <si>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</si>
  <si>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</si>
  <si>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</si>
  <si>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</si>
  <si>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</si>
  <si>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</si>
  <si>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</si>
  <si>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</si>
  <si>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</si>
  <si>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</si>
  <si>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</si>
  <si>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</si>
  <si>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</si>
  <si>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</si>
  <si>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</si>
  <si>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</si>
  <si>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</si>
  <si>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</si>
  <si>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</si>
  <si>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</si>
  <si>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</si>
  <si>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</si>
  <si>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</si>
  <si>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</si>
  <si>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</si>
  <si>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</si>
  <si>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</si>
  <si>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</si>
  <si>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</si>
  <si>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</si>
  <si>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</si>
  <si>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</si>
  <si>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</si>
  <si>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</si>
  <si>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</si>
  <si>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</si>
  <si>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</si>
  <si>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</si>
  <si>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</si>
  <si>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</si>
  <si>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</si>
  <si>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</si>
  <si>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</si>
  <si>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</si>
  <si>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</si>
  <si>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</si>
  <si>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</si>
  <si>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</si>
  <si>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</si>
  <si>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</si>
  <si>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</si>
  <si>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</si>
  <si>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</si>
  <si>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</si>
  <si>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</si>
  <si>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</si>
  <si>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</si>
  <si>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</si>
  <si>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</si>
  <si>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</si>
  <si>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</si>
  <si>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</si>
  <si>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</si>
  <si>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</si>
  <si>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</si>
  <si>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</si>
  <si>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</si>
  <si>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</si>
  <si>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</si>
  <si>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</si>
  <si>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</si>
  <si>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</si>
  <si>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</si>
  <si>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</si>
  <si>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</si>
  <si>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</si>
  <si>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</si>
  <si>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</si>
  <si>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</si>
  <si>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</si>
  <si>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</si>
  <si>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</si>
  <si>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</si>
  <si>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</si>
  <si>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</si>
  <si>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</si>
  <si>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</si>
  <si>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</si>
  <si>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</si>
  <si>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</si>
  <si>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</si>
  <si>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</si>
  <si>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</si>
  <si>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</si>
  <si>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</si>
  <si>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</si>
  <si>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</si>
  <si>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</si>
  <si>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</si>
  <si>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</si>
  <si>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</si>
  <si>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</si>
  <si>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</si>
  <si>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</si>
  <si>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</si>
  <si>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</si>
  <si>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</si>
  <si>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</si>
  <si>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</si>
  <si>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</si>
  <si>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</si>
  <si>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</si>
  <si>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</si>
  <si>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</si>
  <si>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</si>
  <si>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</si>
  <si>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</si>
  <si>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</si>
  <si>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</si>
  <si>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</si>
  <si>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</si>
  <si>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</si>
  <si>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</si>
  <si>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</si>
  <si>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</si>
  <si>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</si>
  <si>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</si>
  <si>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</si>
  <si>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</si>
  <si>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</si>
  <si>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</si>
  <si>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</si>
  <si>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</si>
  <si>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</si>
  <si>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</si>
  <si>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</si>
  <si>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</si>
  <si>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</si>
  <si>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</si>
  <si>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</si>
  <si>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</si>
  <si>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</si>
  <si>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</si>
  <si>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</si>
  <si>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</si>
  <si>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</si>
  <si>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</si>
  <si>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</si>
  <si>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</si>
  <si>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</si>
  <si>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</si>
  <si>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</si>
  <si>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</si>
  <si>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</si>
  <si>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</si>
  <si>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</si>
  <si>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</si>
  <si>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</si>
  <si>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</si>
  <si>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</si>
  <si>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</si>
  <si>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</si>
  <si>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</si>
  <si>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</si>
  <si>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</si>
  <si>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</si>
  <si>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</si>
  <si>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</si>
  <si>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</si>
  <si>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</si>
  <si>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</si>
  <si>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</si>
  <si>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</si>
  <si>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</si>
  <si>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</si>
  <si>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</si>
  <si>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</si>
  <si>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</si>
  <si>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</si>
  <si>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</si>
  <si>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</si>
  <si>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</si>
  <si>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</si>
  <si>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</si>
  <si>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</si>
  <si>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</si>
  <si>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</si>
  <si>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</si>
  <si>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</si>
  <si>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</si>
  <si>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</si>
  <si>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</si>
  <si>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</si>
  <si>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</si>
  <si>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</si>
  <si>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</si>
  <si>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</si>
  <si>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</si>
  <si>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</si>
  <si>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</si>
  <si>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</si>
  <si>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</si>
  <si>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</si>
  <si>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</si>
  <si>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</si>
  <si>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</si>
  <si>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</si>
  <si>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</si>
  <si>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</si>
  <si>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</si>
  <si>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</si>
  <si>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</si>
  <si>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</si>
  <si>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</si>
  <si>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</si>
  <si>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</si>
  <si>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</si>
  <si>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</si>
  <si>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</si>
  <si>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</si>
  <si>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</si>
  <si>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</si>
  <si>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</si>
  <si>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</si>
  <si>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</si>
  <si>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</si>
  <si>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</si>
  <si>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</si>
  <si>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</si>
  <si>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</si>
  <si>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</si>
  <si>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</si>
  <si>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</si>
  <si>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</si>
  <si>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</si>
  <si>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</si>
  <si>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</si>
  <si>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</si>
  <si>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</si>
  <si>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</si>
  <si>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</si>
  <si>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</si>
  <si>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</si>
  <si>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</si>
  <si>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</si>
  <si>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</si>
  <si>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</si>
  <si>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</si>
  <si>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</si>
  <si>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</si>
  <si>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</si>
  <si>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</si>
  <si>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</si>
  <si>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</si>
  <si>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</si>
  <si>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</si>
  <si>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</si>
  <si>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</si>
  <si>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</si>
  <si>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</si>
  <si>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</si>
  <si>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</si>
  <si>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</si>
  <si>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</si>
  <si>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</si>
  <si>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</si>
  <si>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</si>
  <si>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</si>
  <si>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</si>
  <si>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</si>
  <si>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</si>
  <si>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</si>
  <si>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</si>
  <si>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</si>
  <si>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</si>
  <si>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</si>
  <si>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</si>
  <si>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</si>
  <si>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</si>
  <si>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</si>
  <si>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</si>
  <si>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</si>
  <si>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</si>
  <si>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</si>
  <si>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</si>
  <si>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</si>
  <si>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</si>
  <si>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</si>
  <si>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</si>
  <si>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</si>
  <si>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</si>
  <si>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</si>
  <si>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</si>
  <si>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</si>
  <si>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</si>
  <si>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</si>
  <si>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</si>
  <si>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</si>
  <si>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</si>
  <si>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</si>
  <si>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</si>
  <si>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</si>
  <si>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</si>
  <si>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</si>
  <si>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</si>
  <si>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</si>
  <si>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</si>
  <si>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</si>
  <si>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</si>
  <si>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</si>
  <si>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</si>
  <si>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</si>
  <si>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</si>
  <si>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</si>
  <si>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</si>
  <si>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</si>
  <si>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</si>
  <si>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</si>
  <si>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</si>
  <si>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</si>
  <si>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</si>
  <si>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</si>
  <si>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</si>
  <si>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</si>
  <si>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</si>
  <si>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</si>
  <si>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</si>
  <si>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</si>
  <si>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</si>
  <si>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</si>
  <si>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</si>
  <si>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</si>
  <si>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</si>
  <si>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</si>
  <si>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</si>
  <si>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</si>
  <si>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</si>
  <si>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</si>
  <si>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</si>
  <si>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</si>
  <si>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</si>
  <si>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</si>
  <si>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</si>
  <si>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</si>
  <si>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</si>
  <si>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</si>
  <si>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</si>
  <si>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</si>
  <si>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</si>
  <si>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</si>
  <si>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</si>
  <si>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</si>
  <si>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</si>
  <si>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</si>
  <si>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</si>
  <si>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</si>
  <si>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</si>
  <si>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</si>
  <si>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</si>
  <si>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</si>
  <si>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</si>
  <si>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</si>
  <si>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</si>
  <si>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</si>
  <si>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</si>
  <si>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</si>
  <si>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</si>
  <si>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</si>
  <si>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</si>
  <si>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</si>
  <si>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</si>
  <si>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</si>
  <si>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</si>
  <si>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</si>
  <si>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</si>
  <si>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</si>
  <si>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</si>
  <si>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</si>
  <si>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</si>
  <si>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</si>
  <si>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</si>
  <si>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</si>
  <si>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</si>
  <si>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</si>
  <si>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</si>
  <si>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</si>
  <si>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</si>
  <si>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</si>
  <si>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</si>
  <si>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</si>
  <si>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</si>
  <si>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</si>
  <si>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</si>
  <si>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</si>
  <si>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</si>
  <si>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</si>
  <si>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</si>
  <si>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</si>
  <si>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</si>
  <si>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</si>
  <si>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</si>
  <si>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</si>
  <si>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</si>
  <si>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</si>
  <si>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</si>
  <si>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</si>
  <si>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</si>
  <si>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</si>
  <si>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</si>
  <si>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</si>
  <si>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</si>
  <si>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</si>
  <si>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</si>
  <si>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</si>
  <si>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</si>
  <si>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</si>
  <si>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</si>
  <si>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</si>
  <si>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</si>
  <si>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</si>
  <si>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</si>
  <si>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</si>
  <si>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</si>
  <si>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</si>
  <si>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</si>
  <si>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</si>
  <si>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</si>
  <si>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</si>
  <si>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</si>
  <si>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</si>
  <si>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</si>
  <si>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</si>
  <si>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</si>
  <si>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</si>
  <si>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</si>
  <si>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</si>
  <si>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</si>
  <si>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</si>
  <si>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</si>
  <si>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</si>
  <si>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</si>
  <si>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</si>
  <si>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</si>
  <si>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</si>
  <si>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</si>
  <si>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</si>
  <si>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</si>
  <si>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</si>
  <si>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</si>
  <si>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</si>
  <si>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</si>
  <si>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</si>
  <si>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</si>
  <si>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</si>
  <si>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</si>
  <si>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</si>
  <si>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</si>
  <si>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</si>
  <si>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</si>
  <si>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</si>
  <si>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</si>
  <si>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</si>
  <si>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</si>
  <si>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</si>
  <si>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</si>
  <si>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</si>
  <si>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</si>
  <si>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</si>
  <si>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</si>
  <si>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</si>
  <si>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</si>
  <si>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</si>
  <si>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</si>
  <si>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</si>
  <si>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</si>
  <si>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</si>
  <si>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</si>
  <si>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</si>
  <si>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</si>
  <si>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</si>
  <si>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</si>
  <si>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</si>
  <si>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</si>
  <si>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</si>
  <si>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</si>
  <si>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</si>
  <si>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</si>
  <si>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</si>
  <si>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</si>
  <si>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</si>
  <si>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</si>
  <si>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</si>
  <si>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</si>
  <si>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</si>
  <si>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</si>
  <si>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</si>
  <si>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</si>
  <si>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</si>
  <si>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</si>
  <si>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</si>
  <si>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</si>
  <si>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</si>
  <si>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</si>
  <si>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</si>
  <si>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</si>
  <si>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</si>
  <si>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</si>
  <si>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</si>
  <si>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</si>
  <si>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</si>
  <si>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</si>
  <si>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</si>
  <si>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</si>
  <si>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</si>
  <si>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</si>
  <si>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</si>
  <si>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</si>
  <si>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</si>
  <si>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</si>
  <si>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</si>
  <si>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</si>
  <si>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</si>
  <si>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</si>
  <si>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</si>
  <si>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</si>
  <si>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</si>
  <si>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</si>
  <si>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</si>
  <si>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</si>
  <si>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</si>
  <si>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</si>
  <si>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</si>
  <si>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</si>
  <si>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</si>
  <si>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</si>
  <si>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</si>
  <si>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</si>
  <si>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</si>
  <si>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</si>
  <si>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</si>
  <si>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</si>
  <si>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</si>
  <si>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</si>
  <si>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</si>
  <si>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</si>
  <si>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</si>
  <si>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</si>
  <si>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</si>
  <si>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</si>
  <si>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</si>
  <si>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</si>
  <si>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</si>
  <si>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</si>
  <si>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</si>
  <si>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</si>
  <si>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</si>
  <si>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</si>
  <si>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</si>
  <si>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</si>
  <si>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</si>
  <si>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</si>
  <si>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</si>
  <si>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</si>
  <si>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</si>
  <si>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</si>
  <si>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</si>
  <si>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</si>
  <si>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</si>
  <si>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</si>
  <si>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</si>
  <si>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</si>
  <si>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</si>
  <si>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</si>
  <si>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</si>
  <si>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</si>
  <si>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</si>
  <si>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</si>
  <si>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</si>
  <si>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</si>
  <si>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</si>
  <si>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</si>
  <si>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</si>
  <si>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</si>
  <si>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</si>
  <si>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</si>
  <si>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</si>
  <si>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</si>
  <si>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</si>
  <si>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</si>
  <si>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</si>
  <si>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</si>
  <si>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</si>
  <si>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</si>
  <si>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</si>
  <si>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</si>
  <si>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</si>
  <si>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</si>
  <si>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</si>
  <si>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</si>
  <si>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</si>
  <si>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</si>
  <si>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</si>
  <si>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</si>
  <si>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</si>
  <si>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</si>
  <si>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</si>
  <si>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</si>
  <si>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</si>
  <si>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</si>
  <si>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</si>
  <si>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</si>
  <si>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</si>
  <si>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</si>
  <si>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</si>
  <si>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</si>
  <si>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</si>
  <si>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</si>
  <si>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</si>
  <si>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</si>
  <si>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</si>
  <si>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</si>
  <si>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</si>
  <si>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</si>
  <si>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</si>
  <si>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</si>
  <si>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</si>
  <si>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</si>
  <si>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</si>
  <si>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</si>
  <si>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</si>
  <si>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</si>
  <si>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</si>
  <si>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</si>
  <si>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</si>
  <si>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</si>
  <si>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</si>
  <si>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</si>
  <si>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</si>
  <si>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</si>
  <si>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</si>
  <si>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</si>
  <si>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</si>
  <si>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</si>
  <si>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</si>
  <si>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</si>
  <si>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</si>
  <si>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</si>
  <si>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</si>
  <si>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</si>
  <si>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</si>
  <si>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</si>
  <si>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</si>
  <si>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</si>
  <si>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</si>
  <si>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</si>
  <si>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</si>
  <si>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</si>
  <si>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</si>
  <si>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</si>
  <si>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</si>
  <si>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</si>
  <si>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</si>
  <si>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</si>
  <si>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</si>
  <si>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</si>
  <si>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</si>
  <si>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</si>
  <si>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</si>
  <si>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</si>
  <si>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</si>
  <si>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</si>
  <si>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</si>
  <si>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</si>
  <si>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</si>
  <si>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</si>
  <si>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</si>
  <si>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</si>
  <si>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</si>
  <si>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</si>
  <si>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</si>
  <si>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</si>
  <si>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</si>
  <si>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</si>
  <si>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</si>
  <si>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</si>
  <si>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</si>
  <si>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</si>
  <si>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</si>
  <si>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</si>
  <si>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</si>
  <si>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</si>
  <si>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</si>
  <si>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</si>
  <si>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</si>
  <si>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</si>
  <si>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</si>
  <si>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</si>
  <si>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</si>
  <si>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</si>
  <si>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</si>
  <si>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</si>
  <si>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</si>
  <si>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</si>
  <si>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</si>
  <si>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</si>
  <si>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</si>
  <si>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</si>
  <si>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</si>
  <si>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</si>
  <si>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</si>
  <si>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</si>
  <si>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</si>
  <si>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</si>
  <si>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</si>
  <si>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</si>
  <si>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</si>
  <si>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</si>
  <si>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</si>
  <si>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</si>
  <si>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</si>
  <si>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</si>
  <si>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</si>
  <si>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</si>
  <si>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</si>
  <si>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</si>
  <si>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</si>
  <si>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</si>
  <si>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</si>
  <si>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</si>
  <si>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</si>
  <si>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</si>
  <si>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</si>
  <si>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</si>
  <si>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</si>
  <si>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</si>
  <si>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</si>
  <si>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</si>
  <si>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</si>
  <si>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</si>
  <si>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</si>
  <si>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</si>
  <si>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</si>
  <si>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</si>
  <si>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</si>
  <si>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</si>
  <si>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</si>
  <si>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</si>
  <si>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</si>
  <si>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</si>
  <si>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</si>
  <si>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</si>
  <si>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</si>
  <si>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</si>
  <si>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</si>
  <si>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</si>
  <si>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</si>
  <si>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</si>
  <si>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</si>
  <si>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</si>
  <si>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</si>
  <si>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</si>
  <si>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</si>
  <si>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</si>
  <si>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</si>
  <si>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</si>
  <si>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</si>
  <si>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</si>
  <si>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</si>
  <si>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</si>
  <si>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</si>
  <si>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</si>
  <si>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</si>
  <si>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</si>
  <si>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</si>
  <si>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</si>
  <si>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</si>
  <si>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</si>
  <si>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</si>
  <si>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</si>
  <si>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</si>
  <si>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</si>
  <si>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</si>
  <si>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</si>
  <si>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</si>
  <si>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</si>
  <si>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</si>
  <si>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</si>
  <si>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</si>
  <si>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</si>
  <si>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</si>
  <si>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</si>
  <si>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</si>
  <si>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</si>
  <si>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</si>
  <si>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</si>
  <si>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</si>
  <si>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</si>
  <si>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</si>
  <si>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</si>
  <si>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</si>
  <si>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</si>
  <si>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</si>
  <si>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</si>
  <si>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</si>
  <si>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</si>
  <si>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</si>
  <si>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</si>
  <si>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</si>
  <si>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</si>
  <si>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</si>
  <si>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</si>
  <si>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</si>
  <si>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</si>
  <si>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</si>
  <si>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</si>
  <si>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</si>
  <si>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</si>
  <si>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</si>
  <si>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</si>
  <si>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</si>
  <si>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</si>
  <si>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</si>
  <si>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</si>
  <si>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</si>
  <si>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</si>
  <si>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</si>
  <si>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</si>
  <si>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</si>
  <si>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</si>
  <si>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</si>
  <si>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</si>
  <si>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</si>
  <si>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</si>
  <si>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</si>
  <si>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</si>
  <si>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</si>
  <si>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</si>
  <si>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</si>
  <si>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</si>
  <si>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</si>
  <si>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</si>
  <si>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</si>
  <si>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</si>
  <si>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</si>
  <si>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</si>
  <si>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</si>
  <si>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</si>
  <si>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</si>
  <si>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</si>
  <si>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</si>
  <si>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</si>
  <si>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</si>
  <si>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</si>
  <si>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</si>
  <si>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</si>
  <si>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</si>
  <si>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</si>
  <si>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</si>
  <si>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</si>
  <si>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</si>
  <si>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</si>
  <si>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</si>
  <si>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</si>
  <si>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</si>
  <si>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</si>
  <si>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</si>
  <si>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</si>
  <si>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</si>
  <si>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</si>
  <si>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</si>
  <si>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</si>
  <si>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</si>
  <si>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</si>
  <si>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</si>
  <si>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</si>
  <si>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</si>
  <si>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</si>
  <si>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</si>
  <si>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</si>
  <si>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</si>
  <si>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</si>
  <si>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</si>
  <si>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</si>
  <si>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</si>
  <si>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</si>
  <si>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</si>
  <si>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</si>
  <si>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</si>
  <si>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</si>
  <si>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</si>
  <si>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</si>
  <si>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</si>
  <si>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</si>
  <si>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</si>
  <si>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</si>
  <si>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</si>
  <si>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</si>
  <si>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</si>
  <si>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</si>
  <si>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</si>
  <si>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</si>
  <si>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</si>
  <si>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</si>
  <si>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</si>
  <si>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</si>
  <si>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</si>
  <si>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</si>
  <si>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</si>
  <si>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</si>
  <si>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</si>
  <si>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</si>
  <si>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</si>
  <si>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</si>
  <si>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</si>
  <si>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</si>
  <si>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</si>
  <si>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</si>
  <si>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</si>
  <si>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</si>
  <si>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</si>
  <si>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</si>
  <si>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</si>
  <si>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</si>
  <si>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</si>
  <si>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</si>
  <si>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</si>
  <si>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</si>
  <si>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</si>
  <si>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</si>
  <si>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</si>
  <si>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</si>
  <si>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</si>
  <si>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</si>
  <si>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</si>
  <si>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</si>
  <si>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</si>
  <si>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</si>
  <si>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</si>
  <si>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</si>
  <si>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</si>
  <si>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</si>
  <si>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</si>
  <si>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</si>
  <si>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</si>
  <si>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</si>
  <si>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</si>
  <si>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</si>
  <si>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</si>
  <si>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</si>
  <si>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</si>
  <si>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</si>
  <si>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</si>
  <si>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</si>
  <si>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</si>
  <si>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</si>
  <si>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</si>
  <si>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</si>
  <si>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</si>
  <si>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</si>
  <si>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</si>
  <si>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</si>
  <si>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</si>
  <si>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</si>
  <si>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</si>
  <si>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</si>
  <si>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</si>
  <si>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</si>
  <si>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</si>
  <si>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</si>
  <si>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</si>
  <si>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</si>
  <si>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</si>
  <si>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</si>
  <si>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</si>
  <si>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</si>
  <si>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</si>
  <si>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</si>
  <si>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</si>
  <si>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</si>
  <si>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</si>
  <si>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</si>
  <si>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</si>
  <si>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</si>
  <si>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</si>
  <si>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</si>
  <si>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</si>
  <si>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</si>
  <si>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</si>
  <si>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</si>
  <si>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</si>
  <si>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</si>
  <si>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</si>
  <si>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</si>
  <si>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</si>
  <si>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</si>
  <si>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</si>
  <si>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</si>
  <si>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</si>
  <si>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</si>
  <si>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</si>
  <si>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</si>
  <si>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</si>
  <si>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</si>
  <si>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</si>
  <si>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</si>
  <si>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</si>
  <si>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</si>
  <si>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</si>
  <si>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</si>
  <si>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</si>
  <si>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</si>
  <si>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</si>
  <si>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</si>
  <si>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</si>
  <si>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</si>
  <si>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</si>
  <si>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</si>
  <si>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</si>
  <si>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</si>
  <si>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</si>
  <si>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</si>
  <si>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</si>
  <si>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</si>
  <si>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</si>
  <si>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</si>
  <si>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</si>
  <si>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</si>
  <si>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</si>
  <si>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</si>
  <si>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</si>
  <si>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</si>
  <si>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</si>
  <si>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</si>
  <si>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</si>
  <si>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</si>
  <si>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</si>
  <si>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</si>
  <si>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</si>
  <si>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</si>
  <si>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</si>
  <si>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</si>
  <si>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</si>
  <si>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</si>
  <si>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</si>
  <si>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</si>
  <si>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</si>
  <si>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</si>
  <si>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</si>
  <si>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</si>
  <si>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</si>
  <si>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</si>
  <si>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</si>
  <si>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</si>
  <si>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</si>
  <si>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</si>
  <si>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</si>
  <si>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</si>
  <si>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</si>
  <si>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</si>
  <si>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</si>
  <si>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</si>
  <si>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</si>
  <si>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</si>
  <si>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</si>
  <si>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</si>
  <si>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</si>
  <si>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</si>
  <si>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</si>
  <si>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</si>
  <si>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</si>
  <si>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</si>
  <si>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</si>
  <si>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</si>
  <si>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</si>
  <si>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</si>
  <si>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</si>
  <si>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</si>
  <si>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</si>
  <si>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</si>
  <si>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</si>
  <si>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</si>
  <si>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</si>
  <si>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</si>
  <si>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</si>
  <si>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</si>
  <si>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</si>
  <si>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</si>
  <si>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</si>
  <si>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</si>
  <si>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</si>
  <si>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</si>
  <si>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</si>
  <si>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</si>
  <si>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</si>
  <si>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</si>
  <si>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</si>
  <si>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</si>
  <si>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</si>
  <si>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</si>
  <si>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</si>
  <si>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</si>
  <si>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</si>
  <si>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</si>
  <si>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</si>
  <si>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</si>
  <si>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</si>
  <si>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</si>
  <si>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</si>
  <si>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</si>
  <si>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</si>
  <si>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</si>
  <si>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</si>
  <si>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</si>
  <si>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</si>
  <si>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</si>
  <si>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</si>
  <si>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</si>
  <si>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</si>
  <si>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</si>
  <si>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</si>
  <si>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</si>
  <si>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</si>
  <si>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</si>
  <si>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</si>
  <si>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</si>
  <si>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</si>
  <si>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</si>
  <si>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</si>
  <si>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</si>
  <si>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</si>
  <si>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</si>
  <si>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</si>
  <si>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</si>
  <si>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</si>
  <si>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</si>
  <si>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</si>
  <si>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</si>
  <si>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</si>
  <si>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</si>
  <si>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</si>
  <si>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</si>
  <si>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</si>
  <si>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</si>
  <si>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</si>
  <si>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</si>
  <si>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</si>
  <si>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</si>
  <si>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</si>
  <si>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</si>
  <si>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</si>
  <si>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</si>
  <si>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</si>
  <si>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</si>
  <si>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</si>
  <si>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</si>
  <si>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</si>
  <si>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</si>
  <si>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</si>
  <si>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</si>
  <si>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</si>
  <si>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</si>
  <si>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</si>
  <si>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</si>
  <si>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</si>
  <si>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</si>
  <si>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</si>
  <si>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</si>
  <si>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</si>
  <si>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</si>
  <si>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</si>
  <si>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</si>
  <si>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</si>
  <si>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</si>
  <si>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</si>
  <si>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</si>
  <si>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</si>
  <si>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</si>
  <si>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</si>
  <si>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</si>
  <si>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</si>
  <si>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</si>
  <si>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</si>
  <si>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</si>
  <si>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</si>
  <si>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</si>
  <si>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</si>
  <si>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</si>
  <si>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</si>
  <si>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</si>
  <si>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</si>
  <si>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</si>
  <si>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</si>
  <si>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</si>
  <si>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</si>
  <si>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</si>
  <si>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</si>
  <si>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</si>
  <si>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</si>
  <si>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</si>
  <si>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</si>
  <si>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</si>
  <si>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</si>
  <si>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</si>
  <si>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</si>
  <si>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</si>
  <si>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</si>
  <si>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</si>
  <si>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</si>
  <si>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</si>
  <si>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</si>
  <si>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</si>
  <si>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</si>
  <si>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</si>
  <si>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</si>
  <si>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</si>
  <si>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</si>
  <si>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</si>
  <si>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</si>
  <si>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</si>
  <si>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</si>
  <si>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</si>
  <si>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</si>
  <si>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</si>
  <si>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</si>
  <si>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</si>
  <si>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</si>
  <si>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</si>
  <si>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</si>
  <si>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</si>
  <si>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</si>
  <si>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</si>
  <si>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</si>
  <si>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</si>
  <si>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</si>
  <si>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</si>
  <si>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</si>
  <si>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</si>
  <si>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</si>
  <si>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</si>
  <si>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</si>
  <si>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</si>
  <si>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</si>
  <si>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</si>
  <si>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</si>
  <si>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</si>
  <si>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</si>
  <si>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</si>
  <si>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</si>
  <si>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</si>
  <si>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</si>
  <si>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</si>
  <si>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</si>
  <si>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</si>
  <si>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</si>
  <si>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</si>
  <si>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</si>
  <si>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</si>
  <si>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</si>
  <si>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</si>
  <si>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</si>
  <si>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</si>
  <si>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</si>
  <si>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</si>
  <si>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</si>
  <si>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</si>
  <si>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</si>
  <si>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</si>
  <si>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</si>
  <si>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</si>
  <si>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</si>
  <si>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</si>
  <si>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</si>
  <si>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</si>
  <si>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</si>
  <si>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</si>
  <si>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</si>
  <si>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</si>
  <si>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</si>
  <si>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</si>
  <si>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</si>
  <si>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</si>
  <si>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</si>
  <si>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</si>
  <si>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</si>
  <si>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</si>
  <si>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</si>
  <si>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</si>
  <si>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</si>
  <si>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</si>
  <si>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</si>
  <si>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</si>
  <si>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</si>
  <si>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</si>
  <si>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</si>
  <si>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</si>
  <si>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</si>
  <si>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</si>
  <si>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</si>
  <si>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</si>
  <si>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</si>
  <si>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</si>
  <si>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</si>
  <si>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</si>
  <si>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</si>
  <si>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</si>
  <si>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</si>
  <si>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</si>
  <si>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</si>
  <si>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</si>
  <si>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</si>
  <si>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</si>
  <si>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</si>
  <si>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</si>
  <si>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</si>
  <si>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</si>
  <si>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</si>
  <si>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</si>
  <si>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</si>
  <si>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</si>
  <si>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</si>
  <si>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</si>
  <si>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</si>
  <si>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</si>
  <si>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</si>
  <si>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</si>
  <si>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</si>
  <si>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</si>
  <si>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</si>
  <si>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</si>
  <si>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</si>
  <si>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</si>
  <si>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</si>
  <si>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</si>
  <si>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</si>
  <si>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</si>
  <si>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</si>
  <si>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</si>
  <si>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</si>
  <si>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</si>
  <si>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</si>
  <si>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</si>
  <si>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</si>
  <si>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</si>
  <si>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</si>
  <si>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</si>
  <si>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</si>
  <si>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</si>
  <si>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</si>
  <si>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</si>
  <si>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</si>
  <si>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</si>
  <si>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</si>
  <si>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</si>
  <si>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</si>
  <si>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</si>
  <si>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</si>
  <si>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</si>
  <si>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</si>
  <si>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</si>
  <si>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</si>
  <si>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</si>
  <si>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</si>
  <si>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</si>
  <si>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</si>
  <si>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</si>
  <si>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</si>
  <si>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</si>
  <si>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</si>
  <si>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</si>
  <si>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</si>
  <si>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</si>
  <si>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</si>
  <si>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</si>
  <si>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</si>
  <si>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</si>
  <si>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</si>
  <si>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</si>
  <si>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</si>
  <si>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</si>
  <si>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</si>
  <si>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</si>
  <si>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</si>
  <si>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</si>
  <si>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</si>
  <si>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</si>
  <si>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</si>
  <si>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</si>
  <si>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</si>
  <si>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</si>
  <si>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</si>
  <si>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</si>
  <si>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</si>
  <si>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</si>
  <si>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</si>
  <si>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</si>
  <si>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</si>
  <si>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</si>
  <si>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</si>
  <si>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</si>
  <si>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</si>
  <si>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</si>
  <si>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</si>
  <si>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</si>
  <si>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</si>
  <si>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</si>
  <si>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</si>
  <si>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</si>
  <si>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</si>
  <si>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</si>
  <si>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</si>
  <si>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</si>
  <si>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</si>
  <si>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</si>
  <si>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</si>
  <si>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</si>
  <si>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</si>
  <si>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</si>
  <si>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</si>
  <si>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</si>
  <si>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</si>
  <si>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</si>
  <si>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</si>
  <si>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</si>
  <si>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</si>
  <si>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</si>
  <si>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</si>
  <si>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</si>
  <si>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</si>
  <si>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</si>
  <si>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</si>
  <si>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</si>
  <si>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</si>
  <si>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</si>
  <si>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</si>
  <si>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</si>
  <si>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</si>
  <si>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</si>
  <si>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</si>
  <si>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</si>
  <si>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</si>
  <si>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</si>
  <si>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</si>
  <si>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</si>
  <si>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</si>
  <si>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</si>
  <si>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</si>
  <si>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</si>
  <si>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</si>
  <si>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</si>
  <si>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</si>
  <si>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</si>
  <si>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</si>
  <si>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</si>
  <si>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</si>
  <si>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</si>
  <si>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</si>
  <si>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</si>
  <si>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</si>
  <si>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</si>
  <si>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</si>
  <si>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</si>
  <si>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</si>
  <si>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</si>
  <si>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</si>
  <si>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</si>
  <si>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</si>
  <si>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</si>
  <si>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</si>
  <si>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</si>
  <si>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</si>
  <si>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</si>
  <si>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</si>
  <si>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</si>
  <si>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</si>
  <si>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</si>
  <si>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</si>
  <si>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</si>
  <si>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</si>
  <si>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</si>
  <si>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</si>
  <si>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</si>
  <si>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</si>
  <si>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</si>
  <si>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</si>
  <si>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</si>
  <si>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</si>
  <si>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</si>
  <si>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</si>
  <si>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</si>
  <si>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</si>
  <si>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</si>
  <si>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</si>
  <si>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</si>
  <si>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</si>
  <si>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</si>
  <si>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</si>
  <si>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</si>
  <si>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</si>
  <si>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</si>
  <si>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</si>
  <si>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</si>
  <si>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</si>
  <si>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</si>
  <si>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</si>
  <si>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</si>
  <si>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</si>
  <si>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</si>
  <si>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</si>
  <si>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</si>
  <si>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</si>
  <si>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</si>
  <si>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</si>
  <si>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</si>
  <si>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</si>
  <si>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</si>
  <si>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</si>
  <si>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</si>
  <si>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</si>
  <si>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</si>
  <si>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</si>
  <si>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</si>
  <si>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</si>
  <si>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</si>
  <si>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</si>
  <si>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</si>
  <si>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</si>
  <si>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</si>
  <si>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</si>
  <si>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</si>
  <si>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</si>
  <si>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</si>
  <si>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</si>
  <si>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</si>
  <si>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</si>
  <si>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</si>
  <si>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</si>
  <si>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</si>
  <si>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</si>
  <si>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</si>
  <si>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</si>
  <si>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</si>
  <si>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</si>
  <si>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</si>
  <si>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</si>
  <si>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</si>
  <si>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</si>
  <si>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</si>
  <si>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</si>
  <si>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</si>
  <si>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</si>
  <si>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</si>
  <si>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</si>
  <si>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</si>
  <si>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</si>
  <si>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</si>
  <si>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</si>
  <si>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</si>
  <si>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</si>
  <si>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</si>
  <si>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</si>
  <si>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</si>
  <si>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</si>
  <si>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</si>
  <si>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</si>
  <si>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</si>
  <si>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</si>
  <si>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</si>
  <si>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</si>
  <si>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</si>
  <si>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</si>
  <si>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</si>
  <si>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</si>
  <si>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</si>
  <si>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</si>
  <si>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</si>
  <si>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</si>
  <si>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</si>
  <si>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</si>
  <si>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</si>
  <si>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</si>
  <si>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</si>
  <si>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</si>
  <si>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</si>
  <si>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</si>
  <si>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</si>
  <si>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</si>
  <si>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</si>
  <si>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</si>
  <si>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</si>
  <si>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</si>
  <si>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</si>
  <si>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</si>
  <si>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</si>
  <si>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</si>
  <si>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</si>
  <si>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</si>
  <si>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</si>
  <si>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</si>
  <si>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</si>
  <si>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</si>
  <si>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</si>
  <si>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</si>
  <si>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</si>
  <si>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</si>
  <si>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</si>
  <si>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</si>
  <si>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</si>
  <si>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</si>
  <si>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</si>
  <si>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</si>
  <si>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</si>
  <si>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</si>
  <si>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</si>
  <si>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</si>
  <si>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</si>
  <si>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</si>
  <si>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</si>
  <si>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</si>
  <si>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</si>
  <si>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</si>
  <si>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</si>
  <si>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</si>
  <si>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</si>
  <si>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</si>
  <si>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</si>
  <si>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</si>
  <si>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</si>
  <si>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</si>
  <si>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</si>
  <si>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</si>
  <si>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</si>
  <si>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</si>
  <si>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</si>
  <si>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</si>
  <si>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</si>
  <si>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</si>
  <si>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</si>
  <si>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</si>
  <si>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</si>
  <si>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</si>
  <si>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</si>
  <si>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</si>
  <si>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</si>
  <si>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</si>
  <si>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</si>
  <si>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</si>
  <si>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</si>
  <si>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</si>
  <si>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</si>
  <si>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</si>
  <si>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</si>
  <si>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</si>
  <si>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</si>
  <si>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</si>
  <si>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</si>
  <si>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</si>
  <si>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</si>
  <si>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</si>
  <si>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</si>
  <si>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</si>
  <si>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</si>
  <si>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</si>
  <si>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</si>
  <si>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</si>
  <si>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</si>
  <si>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</si>
  <si>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</si>
  <si>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</si>
  <si>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</si>
  <si>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</si>
  <si>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</si>
  <si>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</si>
  <si>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</si>
  <si>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</si>
  <si>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</si>
  <si>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</si>
  <si>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</si>
  <si>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</si>
  <si>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</si>
  <si>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</si>
  <si>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</si>
  <si>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</si>
  <si>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</si>
  <si>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</si>
  <si>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</si>
  <si>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</si>
  <si>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</si>
  <si>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</si>
  <si>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</si>
  <si>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</si>
  <si>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</si>
  <si>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</si>
  <si>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</si>
  <si>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</si>
  <si>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</si>
  <si>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</si>
  <si>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</si>
  <si>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</si>
  <si>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</si>
  <si>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</si>
  <si>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</si>
  <si>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</si>
  <si>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</si>
  <si>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</si>
  <si>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</si>
  <si>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</si>
  <si>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</si>
  <si>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</si>
  <si>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</si>
  <si>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</si>
  <si>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</si>
  <si>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</si>
  <si>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</si>
  <si>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</si>
  <si>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</si>
  <si>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</si>
  <si>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</si>
  <si>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</si>
  <si>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</si>
  <si>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</si>
  <si>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</si>
  <si>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</si>
  <si>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</si>
  <si>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</si>
  <si>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</si>
  <si>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</si>
  <si>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</si>
  <si>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</si>
  <si>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</si>
  <si>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</si>
  <si>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</si>
  <si>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</si>
  <si>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</si>
  <si>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</si>
  <si>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</si>
  <si>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</si>
  <si>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</si>
  <si>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</si>
  <si>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</si>
  <si>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</si>
  <si>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</si>
  <si>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</si>
  <si>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</si>
  <si>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</si>
  <si>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</si>
  <si>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</si>
  <si>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</si>
  <si>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</si>
  <si>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</si>
  <si>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</si>
  <si>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</si>
  <si>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</si>
  <si>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</si>
  <si>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</si>
  <si>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</si>
  <si>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</si>
  <si>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</si>
  <si>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</si>
  <si>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</si>
  <si>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</si>
  <si>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</si>
  <si>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</si>
  <si>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</si>
  <si>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</si>
  <si>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</si>
  <si>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</si>
  <si>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</si>
  <si>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</si>
  <si>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</si>
  <si>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</si>
  <si>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</si>
  <si>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</si>
  <si>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</si>
  <si>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</si>
  <si>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</si>
  <si>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</si>
  <si>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</si>
  <si>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</si>
  <si>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</si>
  <si>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</si>
  <si>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</si>
  <si>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</si>
  <si>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</si>
  <si>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</si>
  <si>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</si>
  <si>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</si>
  <si>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</si>
  <si>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</si>
  <si>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</si>
  <si>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</si>
  <si>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</si>
  <si>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</si>
  <si>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</si>
  <si>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</si>
  <si>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</si>
  <si>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</si>
  <si>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</si>
  <si>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</si>
  <si>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</si>
  <si>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</si>
  <si>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</si>
  <si>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</si>
  <si>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</si>
  <si>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</si>
  <si>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</si>
  <si>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</si>
  <si>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</si>
  <si>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</si>
  <si>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</si>
  <si>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</si>
  <si>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</si>
  <si>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</si>
  <si>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</si>
  <si>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</si>
  <si>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</si>
  <si>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</si>
  <si>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</si>
  <si>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</si>
  <si>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</si>
  <si>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</si>
  <si>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</si>
  <si>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</si>
  <si>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</si>
  <si>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</si>
  <si>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</si>
  <si>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</si>
  <si>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</si>
  <si>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</si>
  <si>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</si>
  <si>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</si>
  <si>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</si>
  <si>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</si>
  <si>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</si>
  <si>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</si>
  <si>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</si>
  <si>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</si>
  <si>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</si>
  <si>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</si>
  <si>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</si>
  <si>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</si>
  <si>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</si>
  <si>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</si>
  <si>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</si>
  <si>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</si>
  <si>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</si>
  <si>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</si>
  <si>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</si>
  <si>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</si>
  <si>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</si>
  <si>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</si>
  <si>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</si>
  <si>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</si>
  <si>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</si>
  <si>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</si>
  <si>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</si>
  <si>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</si>
  <si>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</si>
  <si>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</si>
  <si>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</si>
  <si>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</si>
  <si>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</si>
  <si>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</si>
  <si>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</si>
  <si>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</si>
  <si>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</si>
  <si>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</si>
  <si>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</si>
  <si>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</si>
  <si>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</si>
  <si>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</si>
  <si>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</si>
  <si>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</si>
  <si>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</si>
  <si>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</si>
  <si>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</si>
  <si>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</si>
  <si>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</si>
  <si>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</si>
  <si>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</si>
  <si>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</si>
  <si>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</si>
  <si>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</si>
  <si>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</si>
  <si>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</si>
  <si>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</si>
  <si>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</si>
  <si>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</si>
  <si>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</si>
  <si>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</si>
  <si>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</si>
  <si>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</si>
  <si>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</si>
  <si>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</si>
  <si>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</si>
  <si>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</si>
  <si>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</si>
  <si>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</si>
  <si>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</si>
  <si>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</si>
  <si>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</si>
  <si>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</si>
  <si>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</si>
  <si>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</si>
  <si>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</si>
  <si>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</si>
  <si>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</si>
  <si>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</si>
  <si>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</si>
  <si>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</si>
  <si>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</si>
  <si>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</si>
  <si>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</si>
  <si>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</si>
  <si>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</si>
  <si>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</si>
  <si>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</si>
  <si>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</si>
  <si>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</si>
  <si>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</si>
  <si>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</si>
  <si>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</si>
  <si>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</si>
  <si>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</si>
  <si>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</si>
  <si>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</si>
  <si>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</si>
  <si>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</si>
  <si>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</si>
  <si>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</si>
  <si>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</si>
  <si>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</si>
  <si>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</si>
  <si>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</si>
  <si>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</si>
  <si>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</si>
  <si>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</si>
  <si>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</si>
  <si>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</si>
  <si>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</si>
  <si>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</si>
  <si>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</si>
  <si>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</si>
  <si>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</si>
  <si>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</si>
  <si>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</si>
  <si>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</si>
  <si>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</si>
  <si>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</si>
  <si>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</si>
  <si>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</si>
  <si>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</si>
  <si>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</si>
  <si>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</si>
  <si>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</si>
  <si>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</si>
  <si>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</si>
  <si>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</si>
  <si>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</si>
  <si>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</si>
  <si>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</si>
  <si>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</si>
  <si>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</si>
  <si>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</si>
  <si>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</si>
  <si>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</si>
  <si>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</si>
  <si>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</si>
  <si>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</si>
  <si>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</si>
  <si>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</si>
  <si>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</si>
  <si>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</si>
  <si>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</si>
  <si>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</si>
  <si>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</si>
  <si>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</si>
  <si>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</si>
  <si>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</si>
  <si>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</si>
  <si>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</si>
  <si>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</si>
  <si>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</si>
  <si>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</si>
  <si>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</si>
  <si>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</si>
  <si>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</si>
  <si>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</si>
  <si>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</si>
  <si>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</si>
  <si>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</si>
  <si>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</si>
  <si>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</si>
  <si>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</si>
  <si>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</si>
  <si>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</si>
  <si>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</si>
  <si>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</si>
  <si>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</si>
  <si>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</si>
  <si>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</si>
  <si>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</si>
  <si>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</si>
  <si>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</si>
  <si>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</si>
  <si>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</si>
  <si>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</si>
  <si>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</si>
  <si>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</si>
  <si>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</si>
  <si>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</si>
  <si>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</si>
  <si>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</si>
  <si>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</si>
  <si>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</si>
  <si>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</si>
  <si>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</si>
  <si>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</si>
  <si>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</si>
  <si>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</si>
  <si>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</si>
  <si>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</si>
  <si>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</si>
  <si>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</si>
  <si>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</si>
  <si>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</si>
  <si>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</si>
  <si>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</si>
  <si>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</si>
  <si>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</si>
  <si>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</si>
  <si>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</si>
  <si>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</si>
  <si>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</si>
  <si>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</si>
  <si>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</si>
  <si>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</si>
  <si>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</si>
  <si>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</si>
  <si>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</si>
  <si>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</si>
  <si>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</si>
  <si>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</si>
  <si>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</si>
  <si>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</si>
  <si>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</si>
  <si>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</si>
  <si>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</si>
  <si>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</si>
  <si>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</si>
  <si>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</si>
  <si>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</si>
  <si>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</si>
  <si>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</si>
  <si>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</si>
  <si>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</si>
  <si>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</si>
  <si>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</si>
  <si>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</si>
  <si>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</si>
  <si>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</si>
  <si>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</si>
  <si>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</si>
  <si>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</si>
  <si>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</si>
  <si>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</si>
  <si>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</si>
  <si>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</si>
  <si>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</si>
  <si>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</si>
  <si>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</si>
  <si>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</si>
  <si>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</si>
  <si>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</si>
  <si>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</si>
  <si>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</si>
  <si>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</si>
  <si>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</si>
  <si>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</si>
  <si>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</si>
  <si>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</si>
  <si>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</si>
  <si>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</si>
  <si>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</si>
  <si>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</si>
  <si>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</si>
  <si>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</si>
  <si>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</si>
  <si>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</si>
  <si>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</si>
  <si>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</si>
  <si>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</si>
  <si>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</si>
  <si>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</si>
  <si>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</si>
  <si>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</si>
  <si>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</si>
  <si>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</si>
  <si>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</si>
  <si>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</si>
  <si>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</si>
  <si>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</si>
  <si>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</si>
  <si>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</si>
  <si>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</si>
  <si>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</si>
  <si>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</si>
  <si>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</si>
  <si>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</si>
  <si>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</si>
  <si>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</si>
  <si>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</si>
  <si>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</si>
  <si>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</si>
  <si>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</si>
  <si>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</si>
  <si>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</si>
  <si>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</si>
  <si>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</si>
  <si>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</si>
  <si>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</si>
  <si>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</si>
  <si>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</si>
  <si>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</si>
  <si>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</si>
  <si>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</si>
  <si>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</si>
  <si>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</si>
  <si>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</si>
  <si>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</si>
  <si>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</si>
  <si>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</si>
  <si>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</si>
  <si>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</si>
  <si>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</si>
  <si>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</si>
  <si>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</si>
  <si>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</si>
  <si>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</si>
  <si>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</si>
  <si>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</si>
  <si>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</si>
  <si>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</si>
  <si>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</si>
  <si>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</si>
  <si>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</si>
  <si>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</si>
  <si>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</si>
  <si>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</si>
  <si>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</si>
  <si>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</si>
  <si>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</si>
  <si>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</si>
  <si>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</si>
  <si>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</si>
  <si>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</si>
  <si>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</si>
  <si>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</si>
  <si>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</si>
  <si>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</si>
  <si>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</si>
  <si>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</si>
  <si>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</si>
  <si>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</si>
  <si>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</si>
  <si>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</si>
  <si>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</si>
  <si>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</si>
  <si>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</si>
  <si>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</si>
  <si>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</si>
  <si>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</si>
  <si>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</si>
  <si>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</si>
  <si>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</si>
  <si>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</si>
  <si>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</si>
  <si>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</si>
  <si>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</si>
  <si>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</si>
  <si>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</si>
  <si>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</si>
  <si>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</si>
  <si>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</si>
  <si>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</si>
  <si>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</si>
  <si>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</si>
  <si>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</si>
  <si>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</si>
  <si>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</si>
  <si>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</si>
  <si>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</si>
  <si>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</si>
  <si>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</si>
  <si>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</si>
  <si>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</si>
  <si>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</si>
  <si>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</si>
  <si>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</si>
  <si>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</si>
  <si>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</si>
  <si>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</si>
  <si>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</si>
  <si>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</si>
  <si>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</si>
  <si>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</si>
  <si>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</si>
  <si>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</si>
  <si>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</si>
  <si>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</si>
  <si>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</si>
  <si>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</si>
  <si>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</si>
  <si>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</si>
  <si>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</si>
  <si>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</si>
  <si>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</si>
  <si>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</si>
  <si>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</si>
  <si>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</si>
  <si>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</si>
  <si>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</si>
  <si>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</si>
  <si>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</si>
  <si>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</si>
  <si>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</si>
  <si>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</si>
  <si>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</si>
  <si>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</si>
  <si>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</si>
  <si>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</si>
  <si>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</si>
  <si>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</si>
  <si>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</si>
  <si>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</si>
  <si>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</si>
  <si>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</si>
  <si>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</si>
  <si>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</si>
  <si>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</si>
  <si>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</si>
  <si>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</si>
  <si>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</si>
  <si>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</si>
  <si>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</si>
  <si>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</si>
  <si>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</si>
  <si>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</si>
  <si>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</si>
  <si>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</si>
  <si>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</si>
  <si>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</si>
  <si>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</si>
  <si>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</si>
  <si>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</si>
  <si>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</si>
  <si>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</si>
  <si>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</si>
  <si>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</si>
  <si>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</si>
  <si>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</si>
  <si>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</si>
  <si>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</si>
  <si>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</si>
  <si>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</si>
  <si>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</si>
  <si>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</si>
  <si>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</si>
  <si>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</si>
  <si>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</si>
  <si>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</si>
  <si>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</si>
  <si>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</si>
  <si>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</si>
  <si>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</si>
  <si>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</si>
  <si>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</si>
  <si>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</si>
  <si>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</si>
  <si>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</si>
  <si>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</si>
  <si>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</si>
  <si>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</si>
  <si>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</si>
  <si>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</si>
  <si>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</si>
  <si>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</si>
  <si>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</si>
  <si>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</si>
  <si>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</si>
  <si>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</si>
  <si>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</si>
  <si>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</si>
  <si>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</si>
  <si>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</si>
  <si>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</si>
  <si>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</si>
  <si>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</si>
  <si>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</si>
  <si>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</si>
  <si>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</si>
  <si>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</si>
  <si>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</si>
  <si>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</si>
  <si>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</si>
  <si>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</si>
  <si>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</si>
  <si>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</si>
  <si>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</si>
  <si>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</si>
  <si>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</si>
  <si>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</si>
  <si>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</si>
  <si>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</si>
  <si>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</si>
  <si>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</si>
  <si>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</si>
  <si>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</si>
  <si>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</si>
  <si>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</si>
  <si>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</si>
  <si>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</si>
  <si>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</si>
  <si>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</si>
  <si>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</si>
  <si>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</si>
  <si>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</si>
  <si>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</si>
  <si>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</si>
  <si>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</si>
  <si>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</si>
  <si>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</si>
  <si>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</si>
  <si>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</si>
  <si>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</si>
  <si>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</si>
  <si>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</si>
  <si>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</si>
  <si>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</si>
  <si>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</si>
  <si>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</si>
  <si>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</si>
  <si>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</si>
  <si>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</si>
  <si>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</si>
  <si>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</si>
  <si>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</si>
  <si>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</si>
  <si>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</si>
  <si>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</si>
  <si>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</si>
  <si>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</si>
  <si>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</si>
  <si>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</si>
  <si>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</si>
  <si>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</si>
  <si>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</si>
  <si>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</si>
  <si>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</si>
  <si>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</si>
  <si>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</si>
  <si>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</si>
  <si>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</si>
  <si>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</si>
  <si>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</si>
  <si>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</si>
  <si>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</si>
  <si>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</si>
  <si>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</si>
  <si>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</si>
  <si>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</si>
  <si>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</si>
  <si>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</si>
  <si>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</si>
  <si>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</si>
  <si>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</si>
  <si>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</si>
  <si>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</si>
  <si>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</si>
  <si>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</si>
  <si>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</si>
  <si>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</si>
  <si>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</si>
  <si>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</si>
  <si>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</si>
  <si>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</si>
  <si>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</si>
  <si>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</si>
  <si>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</si>
  <si>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</si>
  <si>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</si>
  <si>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</si>
  <si>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</si>
  <si>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</si>
  <si>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</si>
  <si>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</si>
  <si>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</si>
  <si>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</si>
  <si>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</si>
  <si>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</si>
  <si>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</si>
  <si>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</si>
  <si>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</si>
  <si>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</si>
  <si>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</si>
  <si>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</si>
  <si>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</si>
  <si>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</si>
  <si>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</si>
  <si>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</si>
  <si>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</si>
  <si>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</si>
  <si>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</si>
  <si>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</si>
  <si>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</si>
  <si>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</si>
  <si>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</si>
  <si>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</si>
  <si>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</si>
  <si>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</si>
  <si>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</si>
  <si>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</si>
  <si>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</si>
  <si>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</si>
  <si>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</si>
  <si>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</si>
  <si>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</si>
  <si>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</si>
  <si>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</si>
  <si>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</si>
  <si>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</si>
  <si>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</si>
  <si>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</si>
  <si>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</si>
  <si>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</si>
  <si>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</si>
  <si>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</si>
  <si>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</si>
  <si>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</si>
  <si>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</si>
  <si>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</si>
  <si>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</si>
  <si>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</si>
  <si>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</si>
  <si>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</si>
  <si>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</si>
  <si>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</si>
  <si>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</si>
  <si>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</si>
  <si>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</si>
  <si>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</si>
  <si>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</si>
  <si>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</si>
  <si>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</si>
  <si>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</si>
  <si>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</si>
  <si>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</si>
  <si>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</si>
  <si>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</si>
  <si>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</si>
  <si>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</si>
  <si>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</si>
  <si>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</si>
  <si>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</si>
  <si>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</si>
  <si>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</si>
  <si>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</si>
  <si>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</si>
  <si>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</si>
  <si>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</si>
  <si>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</si>
  <si>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</si>
  <si>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</si>
  <si>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</si>
  <si>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</si>
  <si>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</si>
  <si>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</si>
  <si>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</si>
  <si>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</si>
  <si>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</si>
  <si>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</si>
  <si>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</si>
  <si>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</si>
  <si>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</si>
  <si>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</si>
  <si>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</si>
  <si>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</si>
  <si>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</si>
  <si>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</si>
  <si>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</si>
  <si>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</si>
  <si>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</si>
  <si>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</si>
  <si>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</si>
  <si>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</si>
  <si>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</si>
  <si>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</si>
  <si>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</si>
  <si>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</si>
  <si>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</si>
  <si>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</si>
  <si>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</si>
  <si>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</si>
  <si>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</si>
  <si>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</si>
  <si>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</si>
  <si>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</si>
  <si>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</si>
  <si>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</si>
  <si>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</si>
  <si>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</si>
  <si>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</si>
  <si>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</si>
  <si>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</si>
  <si>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</si>
  <si>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</si>
  <si>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</si>
  <si>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</si>
  <si>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</si>
  <si>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</si>
  <si>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</si>
  <si>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</si>
  <si>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</si>
  <si>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</si>
  <si>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</si>
  <si>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</si>
  <si>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</si>
  <si>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</si>
  <si>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</si>
  <si>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</si>
  <si>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</si>
  <si>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</si>
  <si>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</si>
  <si>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</si>
  <si>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</si>
  <si>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</si>
  <si>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</si>
  <si>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</si>
  <si>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</si>
  <si>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</si>
  <si>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</si>
  <si>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</si>
  <si>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</si>
  <si>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</si>
  <si>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</si>
  <si>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</si>
  <si>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</si>
  <si>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</si>
  <si>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</si>
  <si>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</si>
  <si>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</si>
  <si>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</si>
  <si>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</si>
  <si>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</si>
  <si>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</si>
  <si>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</si>
  <si>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</si>
  <si>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</si>
  <si>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</si>
  <si>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</si>
  <si>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</si>
  <si>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</si>
  <si>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</si>
  <si>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</si>
  <si>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</si>
  <si>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</si>
  <si>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</si>
  <si>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</si>
  <si>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</si>
  <si>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</si>
  <si>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</si>
  <si>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</si>
  <si>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</si>
  <si>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</si>
  <si>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</si>
  <si>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</si>
  <si>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</si>
  <si>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</si>
  <si>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</si>
  <si>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</si>
  <si>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</si>
  <si>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</si>
  <si>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</si>
  <si>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</si>
  <si>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</si>
  <si>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</si>
  <si>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</si>
  <si>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</si>
  <si>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</si>
  <si>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</si>
  <si>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</si>
  <si>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</si>
  <si>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</si>
  <si>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</si>
  <si>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</si>
  <si>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</si>
  <si>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</si>
  <si>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</si>
  <si>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</si>
  <si>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</si>
  <si>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</si>
  <si>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</si>
  <si>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</si>
  <si>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</si>
  <si>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</si>
  <si>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</si>
  <si>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</si>
  <si>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</si>
  <si>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</si>
  <si>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</si>
  <si>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</si>
  <si>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</si>
  <si>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</si>
  <si>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</si>
  <si>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</si>
  <si>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</si>
  <si>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</si>
  <si>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</si>
  <si>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</si>
  <si>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</si>
  <si>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</si>
  <si>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</si>
  <si>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</si>
  <si>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</si>
  <si>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</si>
  <si>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</si>
  <si>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</si>
  <si>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</si>
  <si>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</si>
  <si>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</si>
  <si>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</si>
  <si>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</si>
  <si>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</si>
  <si>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</si>
  <si>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</si>
  <si>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</si>
  <si>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</si>
  <si>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</si>
  <si>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</si>
  <si>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</si>
  <si>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</si>
  <si>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</si>
  <si>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</si>
  <si>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</si>
  <si>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</si>
  <si>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</si>
  <si>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</si>
  <si>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</si>
  <si>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</si>
  <si>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</si>
  <si>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</si>
  <si>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</si>
  <si>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</si>
  <si>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</si>
  <si>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</si>
  <si>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</si>
  <si>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</si>
  <si>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</si>
  <si>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</si>
  <si>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</si>
  <si>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</si>
  <si>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</si>
  <si>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</si>
  <si>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</si>
  <si>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</si>
  <si>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</si>
  <si>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</si>
  <si>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</si>
  <si>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</si>
  <si>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</si>
  <si>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</si>
  <si>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</si>
  <si>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</si>
  <si>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</si>
  <si>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</si>
  <si>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</si>
  <si>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</si>
  <si>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</si>
  <si>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</si>
  <si>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</si>
  <si>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</si>
  <si>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</si>
  <si>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</si>
  <si>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</si>
  <si>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</si>
  <si>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</si>
  <si>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</si>
  <si>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</si>
  <si>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</si>
  <si>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</si>
  <si>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</si>
  <si>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</si>
  <si>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</si>
  <si>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</si>
  <si>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</si>
  <si>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</si>
  <si>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</si>
  <si>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</si>
  <si>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</si>
  <si>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</si>
  <si>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</si>
  <si>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</si>
  <si>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</si>
  <si>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</si>
  <si>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</si>
  <si>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</si>
  <si>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</si>
  <si>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</si>
  <si>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</si>
  <si>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</si>
  <si>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</si>
  <si>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</si>
  <si>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</si>
  <si>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</si>
  <si>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</si>
  <si>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</si>
  <si>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</si>
  <si>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</si>
  <si>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</si>
  <si>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</si>
  <si>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</si>
  <si>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</si>
  <si>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</si>
  <si>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</si>
  <si>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</si>
  <si>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</si>
  <si>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</si>
  <si>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</si>
  <si>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</si>
  <si>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</si>
  <si>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</si>
  <si>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</si>
  <si>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</si>
  <si>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</si>
  <si>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</si>
  <si>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</si>
  <si>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</si>
  <si>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</si>
  <si>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</si>
  <si>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</si>
  <si>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</si>
  <si>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</si>
  <si>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</si>
  <si>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</si>
  <si>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</si>
  <si>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</si>
  <si>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</si>
  <si>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</si>
  <si>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</si>
  <si>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</si>
  <si>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</si>
  <si>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</si>
  <si>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</si>
  <si>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</si>
  <si>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</si>
  <si>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</si>
  <si>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</si>
  <si>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</si>
  <si>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</si>
  <si>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</si>
  <si>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</si>
  <si>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</si>
  <si>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</si>
  <si>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</si>
  <si>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</si>
  <si>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</si>
  <si>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</si>
  <si>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</si>
  <si>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</si>
  <si>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</si>
  <si>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</si>
  <si>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</si>
  <si>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</si>
  <si>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</si>
  <si>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</si>
  <si>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</si>
  <si>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</si>
  <si>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</si>
  <si>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</si>
  <si>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</si>
  <si>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</si>
  <si>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</si>
  <si>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</si>
  <si>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</si>
  <si>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</si>
  <si>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</si>
  <si>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</si>
  <si>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</si>
  <si>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</si>
  <si>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</si>
  <si>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</si>
  <si>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</si>
  <si>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</si>
  <si>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</si>
  <si>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</si>
  <si>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</si>
  <si>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</si>
  <si>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</si>
  <si>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</si>
  <si>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</si>
  <si>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</si>
  <si>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</si>
  <si>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</si>
  <si>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</si>
  <si>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</si>
  <si>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</si>
  <si>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</si>
  <si>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</si>
  <si>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</si>
  <si>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</si>
  <si>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</si>
  <si>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</si>
  <si>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</si>
  <si>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</si>
  <si>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</si>
  <si>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</si>
  <si>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</si>
  <si>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</si>
  <si>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</si>
  <si>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</si>
  <si>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</si>
  <si>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</si>
  <si>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</si>
  <si>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</si>
  <si>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</si>
  <si>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</si>
  <si>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</si>
  <si>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</si>
  <si>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</si>
  <si>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</si>
  <si>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</si>
  <si>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</si>
  <si>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</si>
  <si>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</si>
  <si>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</si>
  <si>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</si>
  <si>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</si>
  <si>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</si>
  <si>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</si>
  <si>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</si>
  <si>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</si>
  <si>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</si>
  <si>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</si>
  <si>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</si>
  <si>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</si>
  <si>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</si>
  <si>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</si>
  <si>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</si>
  <si>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</si>
  <si>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</si>
  <si>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</si>
  <si>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</si>
  <si>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</si>
  <si>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</si>
  <si>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</si>
  <si>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</si>
  <si>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</si>
  <si>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</si>
  <si>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</si>
  <si>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</si>
  <si>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</si>
  <si>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</si>
  <si>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</si>
  <si>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</si>
  <si>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</si>
  <si>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</si>
  <si>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</si>
  <si>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</si>
  <si>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</si>
  <si>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</si>
  <si>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</si>
  <si>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</si>
  <si>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</si>
  <si>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</si>
  <si>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</si>
  <si>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</si>
  <si>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</si>
  <si>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</si>
  <si>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</si>
  <si>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</si>
  <si>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</si>
  <si>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</si>
  <si>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</si>
  <si>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</si>
  <si>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</si>
  <si>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</si>
  <si>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</si>
  <si>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</si>
  <si>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</si>
  <si>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</si>
  <si>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</si>
  <si>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</si>
  <si>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</si>
  <si>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</si>
  <si>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</si>
  <si>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</si>
  <si>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</si>
  <si>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</si>
  <si>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</si>
  <si>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</si>
  <si>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</si>
  <si>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</si>
  <si>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</si>
  <si>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</si>
  <si>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</si>
  <si>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</si>
  <si>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</si>
  <si>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</si>
  <si>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</si>
  <si>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</si>
  <si>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</si>
  <si>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</si>
  <si>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</si>
  <si>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</si>
  <si>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</si>
  <si>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</si>
  <si>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</si>
  <si>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</si>
  <si>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</si>
  <si>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</si>
  <si>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</si>
  <si>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</si>
  <si>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</si>
  <si>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</si>
  <si>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</si>
  <si>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</si>
  <si>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</si>
  <si>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</si>
  <si>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</si>
  <si>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</si>
  <si>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</si>
  <si>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</si>
  <si>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</si>
  <si>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</si>
  <si>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</si>
  <si>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</si>
  <si>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</si>
  <si>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</si>
  <si>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</si>
  <si>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</si>
  <si>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</si>
  <si>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</si>
  <si>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</si>
  <si>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</si>
  <si>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</si>
  <si>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</si>
  <si>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</si>
  <si>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</si>
  <si>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</si>
  <si>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</si>
  <si>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</si>
  <si>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</si>
  <si>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</si>
  <si>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</si>
  <si>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</si>
  <si>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</si>
  <si>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</si>
  <si>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</si>
  <si>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</si>
  <si>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</si>
  <si>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</si>
  <si>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</si>
  <si>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</si>
  <si>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</si>
  <si>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</si>
  <si>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</si>
  <si>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</si>
  <si>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</si>
  <si>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</si>
  <si>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</si>
  <si>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</si>
  <si>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</si>
  <si>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</si>
  <si>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</si>
  <si>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</si>
  <si>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</si>
  <si>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</si>
  <si>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</si>
  <si>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</si>
  <si>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</si>
  <si>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</si>
  <si>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</si>
  <si>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</si>
  <si>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</si>
  <si>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</si>
  <si>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</si>
  <si>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</si>
  <si>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</si>
  <si>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</si>
  <si>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</si>
  <si>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</si>
  <si>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</si>
  <si>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</si>
  <si>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</si>
  <si>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</si>
  <si>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</si>
  <si>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</si>
  <si>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</si>
  <si>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</si>
  <si>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</si>
  <si>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</si>
  <si>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</si>
  <si>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</si>
  <si>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</si>
  <si>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</si>
  <si>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</si>
  <si>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</si>
  <si>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</si>
  <si>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</si>
  <si>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</si>
  <si>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</si>
  <si>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</si>
  <si>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</si>
  <si>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</si>
  <si>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</si>
  <si>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</si>
  <si>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</si>
  <si>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</si>
  <si>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</si>
  <si>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</si>
  <si>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</si>
  <si>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</si>
  <si>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</si>
  <si>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</si>
  <si>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</si>
  <si>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</si>
  <si>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</si>
  <si>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</si>
  <si>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</si>
  <si>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</si>
  <si>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</si>
  <si>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</si>
  <si>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</si>
  <si>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</si>
  <si>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</si>
  <si>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</si>
  <si>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</si>
  <si>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</si>
  <si>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</si>
  <si>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</si>
  <si>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</si>
  <si>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</si>
  <si>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</si>
  <si>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</si>
  <si>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</si>
  <si>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</si>
  <si>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</si>
  <si>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</si>
  <si>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</si>
  <si>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</si>
  <si>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</si>
  <si>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</si>
  <si>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</si>
  <si>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</si>
  <si>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</si>
  <si>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</si>
  <si>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</si>
  <si>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</si>
  <si>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</si>
  <si>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</si>
  <si>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</si>
  <si>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</si>
  <si>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</si>
  <si>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</si>
  <si>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</si>
  <si>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</si>
  <si>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</si>
  <si>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</si>
  <si>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</si>
  <si>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</si>
  <si>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</si>
  <si>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</si>
  <si>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</si>
  <si>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</si>
  <si>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</si>
  <si>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</si>
  <si>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</si>
  <si>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</si>
  <si>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</si>
  <si>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</si>
  <si>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</si>
  <si>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</si>
  <si>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</si>
  <si>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</si>
  <si>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</si>
  <si>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</si>
  <si>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</si>
  <si>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</si>
  <si>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</si>
  <si>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</si>
  <si>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</si>
  <si>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</si>
  <si>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</si>
  <si>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</si>
  <si>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</si>
  <si>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</si>
  <si>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</si>
  <si>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</si>
  <si>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</si>
  <si>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</si>
  <si>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</si>
  <si>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</si>
  <si>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</si>
  <si>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</si>
  <si>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</si>
  <si>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</si>
  <si>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</si>
  <si>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</si>
  <si>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</si>
  <si>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</si>
  <si>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</si>
  <si>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</si>
  <si>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</si>
  <si>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</si>
  <si>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</si>
  <si>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</si>
  <si>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</si>
  <si>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</si>
  <si>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</si>
  <si>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</si>
  <si>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</si>
  <si>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</si>
  <si>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</si>
  <si>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</si>
  <si>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</si>
  <si>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</si>
  <si>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</si>
  <si>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</si>
  <si>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</si>
  <si>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</si>
  <si>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</si>
  <si>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</si>
  <si>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</si>
  <si>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</si>
  <si>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</si>
  <si>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</si>
  <si>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</si>
  <si>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</si>
  <si>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</si>
  <si>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</si>
  <si>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</si>
  <si>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</si>
  <si>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</si>
  <si>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</si>
  <si>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</si>
  <si>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</si>
  <si>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</si>
  <si>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</si>
  <si>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</si>
  <si>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</si>
  <si>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</si>
  <si>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</si>
  <si>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</si>
  <si>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</si>
  <si>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</si>
  <si>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</si>
  <si>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</si>
  <si>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</si>
  <si>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</si>
  <si>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</si>
  <si>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</si>
  <si>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</si>
  <si>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</si>
  <si>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</si>
  <si>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</si>
  <si>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</si>
  <si>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</si>
  <si>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</si>
  <si>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</si>
  <si>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</si>
  <si>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</si>
  <si>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</si>
  <si>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</si>
  <si>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</si>
  <si>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</si>
  <si>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</si>
  <si>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</si>
  <si>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</si>
  <si>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</si>
  <si>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</si>
  <si>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</si>
  <si>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</si>
  <si>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</si>
  <si>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</si>
  <si>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</si>
  <si>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</si>
  <si>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</si>
  <si>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</si>
  <si>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</si>
  <si>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</si>
  <si>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</si>
  <si>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</si>
  <si>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</si>
  <si>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</si>
  <si>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</si>
  <si>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</si>
  <si>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</si>
  <si>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</si>
  <si>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</si>
  <si>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</si>
  <si>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</si>
  <si>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</si>
  <si>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</si>
  <si>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</si>
  <si>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</si>
  <si>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</si>
  <si>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</si>
  <si>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</si>
  <si>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</si>
  <si>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</si>
  <si>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</si>
  <si>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</si>
  <si>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</si>
  <si>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</si>
  <si>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</si>
  <si>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</si>
  <si>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</si>
  <si>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</si>
  <si>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</si>
  <si>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</si>
  <si>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</si>
  <si>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</si>
  <si>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</si>
  <si>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</si>
  <si>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</si>
  <si>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</si>
  <si>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</si>
  <si>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</si>
  <si>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</si>
  <si>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</si>
  <si>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</si>
  <si>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</si>
  <si>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</si>
  <si>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</si>
  <si>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</si>
  <si>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</si>
  <si>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</si>
  <si>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</si>
  <si>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</si>
  <si>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</si>
  <si>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</si>
  <si>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</si>
  <si>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</si>
  <si>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</si>
  <si>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</si>
  <si>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</si>
  <si>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</si>
  <si>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</si>
  <si>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</si>
  <si>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</si>
  <si>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</si>
  <si>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</si>
  <si>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</si>
  <si>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</si>
  <si>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</si>
  <si>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</si>
  <si>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</si>
  <si>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</si>
  <si>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</si>
  <si>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</si>
  <si>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</si>
  <si>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</si>
  <si>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</si>
  <si>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</si>
  <si>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</si>
  <si>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</si>
  <si>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</si>
  <si>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</si>
  <si>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</si>
  <si>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</si>
  <si>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</si>
  <si>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</si>
  <si>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</si>
  <si>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</si>
  <si>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</si>
  <si>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</si>
  <si>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</si>
  <si>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</si>
  <si>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</si>
  <si>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</si>
  <si>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</si>
  <si>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</si>
  <si>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</si>
  <si>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</si>
  <si>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</si>
  <si>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</si>
  <si>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</si>
  <si>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</si>
  <si>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</si>
  <si>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</si>
  <si>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</si>
  <si>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</si>
  <si>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</si>
  <si>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</si>
  <si>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</si>
  <si>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</si>
  <si>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</si>
  <si>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</si>
  <si>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</si>
  <si>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</si>
  <si>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</si>
  <si>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</si>
  <si>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</si>
  <si>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</si>
  <si>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</si>
  <si>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</si>
  <si>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</si>
  <si>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</si>
  <si>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</si>
  <si>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</si>
  <si>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</si>
  <si>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</si>
  <si>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</si>
  <si>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</si>
  <si>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</si>
  <si>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</si>
  <si>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</si>
  <si>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</si>
  <si>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</si>
  <si>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</si>
  <si>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</si>
  <si>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</si>
  <si>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</si>
  <si>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</si>
  <si>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</si>
  <si>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</si>
  <si>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</si>
  <si>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</si>
  <si>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</si>
  <si>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</si>
  <si>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</si>
  <si>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</si>
  <si>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</si>
  <si>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</si>
  <si>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</si>
  <si>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</si>
  <si>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</si>
  <si>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</si>
  <si>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</si>
  <si>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</si>
  <si>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</si>
  <si>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</si>
  <si>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</si>
  <si>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</si>
  <si>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</si>
  <si>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</si>
  <si>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</si>
  <si>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</si>
  <si>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</si>
  <si>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</si>
  <si>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</si>
  <si>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</si>
  <si>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</si>
  <si>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</si>
  <si>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</si>
  <si>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</si>
  <si>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</si>
  <si>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</si>
  <si>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</si>
  <si>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</si>
  <si>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</si>
  <si>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</si>
  <si>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</si>
  <si>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</si>
  <si>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</si>
  <si>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</si>
  <si>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</si>
  <si>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</si>
  <si>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</si>
  <si>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</si>
  <si>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</si>
  <si>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</si>
  <si>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</si>
  <si>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</si>
  <si>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</si>
  <si>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</si>
  <si>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</si>
  <si>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</si>
  <si>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</si>
  <si>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</si>
  <si>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</si>
  <si>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</si>
  <si>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</si>
  <si>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</si>
  <si>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</si>
  <si>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</si>
  <si>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</si>
  <si>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</si>
  <si>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</si>
  <si>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</si>
  <si>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</si>
  <si>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</si>
  <si>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</si>
  <si>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</si>
  <si>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</si>
  <si>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</si>
  <si>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</si>
  <si>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</si>
  <si>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</si>
  <si>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</si>
  <si>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</si>
  <si>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</si>
  <si>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</si>
  <si>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</si>
  <si>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</si>
  <si>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</si>
  <si>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</si>
  <si>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</si>
  <si>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</si>
  <si>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</si>
  <si>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</si>
  <si>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</si>
  <si>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</si>
  <si>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</si>
  <si>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</si>
  <si>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</si>
  <si>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</si>
  <si>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</si>
  <si>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</si>
  <si>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</si>
  <si>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</si>
  <si>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</si>
  <si>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</si>
  <si>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</si>
  <si>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</si>
  <si>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</si>
  <si>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</si>
  <si>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</si>
  <si>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</si>
  <si>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</si>
  <si>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</si>
  <si>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</si>
  <si>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</si>
  <si>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</si>
  <si>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</si>
  <si>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</si>
  <si>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</si>
  <si>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</si>
  <si>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</si>
  <si>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</si>
  <si>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</si>
  <si>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</si>
  <si>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</si>
  <si>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</si>
  <si>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</si>
  <si>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</si>
  <si>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</si>
  <si>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</si>
  <si>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</si>
  <si>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</si>
  <si>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</si>
  <si>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</si>
  <si>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</si>
  <si>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</si>
  <si>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</si>
  <si>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</si>
  <si>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</si>
  <si>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</si>
  <si>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</si>
  <si>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</si>
  <si>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</si>
  <si>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</si>
  <si>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</si>
  <si>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</si>
  <si>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</si>
  <si>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</si>
  <si>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</si>
  <si>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</si>
  <si>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</si>
  <si>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</si>
  <si>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</si>
  <si>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</si>
  <si>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</si>
  <si>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</si>
  <si>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</si>
  <si>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</si>
  <si>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</si>
  <si>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</si>
  <si>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</si>
  <si>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</si>
  <si>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</si>
  <si>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</si>
  <si>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</si>
  <si>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</si>
  <si>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</si>
  <si>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</si>
  <si>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</si>
  <si>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</si>
  <si>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</si>
  <si>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</si>
  <si>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</si>
  <si>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</si>
  <si>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</si>
  <si>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</si>
  <si>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</si>
  <si>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</si>
  <si>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</si>
  <si>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</si>
  <si>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</si>
  <si>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</si>
  <si>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</si>
  <si>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</si>
  <si>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</si>
  <si>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</si>
  <si>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</si>
  <si>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</si>
  <si>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</si>
  <si>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</si>
  <si>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</si>
  <si>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</si>
  <si>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</si>
  <si>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</si>
  <si>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</si>
  <si>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</si>
  <si>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</si>
  <si>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</si>
  <si>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</si>
  <si>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</si>
  <si>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</si>
  <si>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</si>
  <si>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</si>
  <si>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</si>
  <si>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</si>
  <si>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</si>
  <si>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</si>
  <si>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</si>
  <si>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</si>
  <si>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</si>
  <si>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</si>
  <si>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</si>
  <si>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</si>
  <si>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</si>
  <si>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</si>
  <si>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</si>
  <si>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</si>
  <si>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</si>
  <si>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</si>
  <si>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</si>
  <si>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</si>
  <si>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</si>
  <si>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</si>
  <si>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</si>
  <si>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</si>
  <si>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</si>
  <si>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</si>
  <si>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</si>
  <si>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</si>
  <si>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</si>
  <si>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</si>
  <si>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</si>
  <si>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</si>
  <si>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</si>
  <si>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</si>
  <si>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</si>
  <si>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</si>
  <si>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</si>
  <si>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</si>
  <si>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</si>
  <si>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</si>
  <si>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</si>
  <si>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</si>
  <si>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</si>
  <si>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</si>
  <si>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</si>
  <si>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</si>
  <si>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</si>
  <si>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</si>
  <si>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</si>
  <si>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</si>
  <si>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</si>
  <si>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</si>
  <si>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</si>
  <si>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</si>
  <si>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</si>
  <si>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</si>
  <si>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</si>
  <si>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</si>
  <si>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</si>
  <si>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</si>
  <si>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</si>
  <si>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</si>
  <si>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</si>
  <si>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</si>
  <si>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</si>
  <si>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</si>
  <si>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</si>
  <si>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</si>
  <si>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</si>
  <si>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</si>
  <si>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</si>
  <si>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</si>
  <si>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</si>
  <si>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</si>
  <si>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</si>
  <si>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</si>
  <si>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</si>
  <si>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</si>
  <si>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</si>
  <si>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</si>
  <si>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</si>
  <si>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</si>
  <si>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</si>
  <si>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</si>
  <si>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</si>
  <si>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</si>
  <si>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</si>
  <si>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</si>
  <si>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</si>
  <si>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</si>
  <si>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</si>
  <si>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</si>
  <si>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</si>
  <si>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</si>
  <si>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</si>
  <si>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</si>
  <si>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</si>
  <si>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</si>
  <si>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</si>
  <si>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</si>
  <si>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</si>
  <si>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</si>
  <si>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</si>
  <si>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</si>
  <si>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</si>
  <si>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</si>
  <si>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</si>
  <si>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</si>
  <si>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</si>
  <si>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</si>
  <si>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</si>
  <si>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</si>
  <si>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</si>
  <si>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</si>
  <si>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</si>
  <si>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</si>
  <si>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</si>
  <si>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</si>
  <si>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</si>
  <si>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</si>
  <si>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</si>
  <si>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</si>
  <si>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</si>
  <si>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</si>
  <si>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</si>
  <si>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</si>
  <si>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</si>
  <si>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</si>
  <si>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</si>
  <si>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PCM-20251106-00000418</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</si>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</sst>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304.34034317129408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0.8856556712926249</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3</v>
      </c>
      <c r="D4" s="131" t="s">
        <v>11419</v>
      </c>
      <c r="E4" s="132" t="s">
        <v>39026</v>
      </c>
      <c r="F4" s="133">
        <v>45967.270844907405</v>
      </c>
      <c r="G4" s="134">
        <f ca="1">IFERROR(NOW()-F4,"")</f>
        <v>1.7924189814948477E-2</v>
      </c>
      <c r="H4" s="133">
        <v>45967.263518518521</v>
      </c>
      <c r="I4" s="131" t="str">
        <f>IFERROR(VLOOKUP(D4,DB!A:F,6,0),"")</f>
        <v>SCECO</v>
      </c>
      <c r="J4" s="131" t="str">
        <f>IFERROR(VLOOKUP(D4,DB!A:G,7,0),"")</f>
        <v>Vandalized</v>
      </c>
      <c r="K4" s="135" t="s">
        <v>39027</v>
      </c>
      <c r="L4" s="136" t="str">
        <f>IFERROR(VLOOKUP(D4,DB!A:I,9,0),"")</f>
        <v>Latis</v>
      </c>
    </row>
    <row r="5" spans="1:15" ht="15" customHeight="1">
      <c r="A5" s="130"/>
      <c r="B5" s="131" t="str">
        <f>IFERROR(VLOOKUP(D5,DB!A:K,11,0),"")</f>
        <v/>
      </c>
      <c r="C5" s="131"/>
      <c r="D5" s="131"/>
      <c r="E5" s="132"/>
      <c r="F5" s="133"/>
      <c r="G5" s="134">
        <f ca="1">IFERROR(NOW()-F5,"")</f>
        <v>45967.28876909722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45967.28876909722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45967.28876909722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45967.28876909722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45967.28876909722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45967.28876909722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45967.28876909722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45967.28876909722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45967.28876909722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45967.28876909722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45967.28876909722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45967.28876909722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45967.28876909722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45967.28876909722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45967.28876909722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45967.28876909722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45967.28876909722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45967.28876909722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45967.28876909722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45967.28876909722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45967.28876909722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45967.28876909722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45967.28876909722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45967.28876909722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45967.28876909722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45967.28876909722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45967.28876909722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45967.28876909722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45967.28876909722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45967.28876909722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45967.28876909722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45967.28876909722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45967.28876909722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45967.28876909722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45967.28876909722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45967.28876909722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45967.28876909722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45967.28876909722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45967.28876909722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45967.28876909722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45967.28876909722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45967.28876909722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45967.28876909722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45967.28876909722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45967.28876909722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45967.28876909722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45967.28876909722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45967.28876909722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45967.28876909722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45967.28876909722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45967.28876909722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45967.28876909722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45967.28876909722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45967.28876909722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45967.28876909722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45967.28876909722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45967.28876909722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45967.28876909722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45967.28876909722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45967.28876909722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45967.28876909722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45967.28876909722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45967.28876909722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45967.28876909722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45967.28876909722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45967.28876909722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45967.28876909722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45967.28876909722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45967.28876909722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45967.28876909722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45967.28876909722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45967.28876909722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45967.28876909722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45967.28876909722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45967.28876909722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45967.28876909722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45967.28876909722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45967.28876909722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45967.28876909722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45967.28876909722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45967.28876909722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45967.28876909722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45967.28876909722</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45967.28876909722</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45967.28876909722</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142.28893113425875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39109</v>
      </c>
      <c r="B4" s="18" t="str">
        <f>IFERROR(VLOOKUP(D4,DB!A:K,11,0),"")</f>
        <v>R2</v>
      </c>
      <c r="C4" s="18">
        <v>1</v>
      </c>
      <c r="D4" s="18" t="s">
        <v>16699</v>
      </c>
      <c r="E4" s="85" t="s">
        <v>39021</v>
      </c>
      <c r="F4" s="112">
        <v>45967.260694444441</v>
      </c>
      <c r="G4" s="113">
        <f ca="1">IFERROR(NOW()-F4,"-")</f>
        <v>2.8074652778741438E-2</v>
      </c>
      <c r="H4" s="112">
        <v>45967.253055555557</v>
      </c>
      <c r="I4" s="18" t="str">
        <f>IFERROR(VLOOKUP(D4,DB!A:F,6,0),"")</f>
        <v>SCECO</v>
      </c>
      <c r="J4" s="18" t="str">
        <f>IFERROR(VLOOKUP(D4,DB!A:G,7,0),"")</f>
        <v>Good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45967.28876909722</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45967.28876909722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45967.28876909722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45967.28876909722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45967.28876909722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45967.28876909722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45967.28876909722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45967.28876909722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45967.28876909722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45967.28876909722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45967.28876909722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45967.28876909722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45967.28876909722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45967.28876909722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45967.28876909722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45967.28876909722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45967.28876909722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45967.28876909722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45967.28876909722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45967.28876909722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45967.28876909722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45967.28876909722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45967.28876909722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45967.28876909722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45967.28876909722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45967.28876909722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45967.28876909722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45967.28876909722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45967.28876909722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45967.28876909722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45967.28876909722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45967.28876909722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45967.28876909722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45967.28876909722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45967.28876909722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45967.28876909722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45967.28876909722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45967.28876909722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45967.28876909722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45967.28876909722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45967.28876909722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45967.28876909722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45967.28876909722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45967.28876909722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45967.28876909722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45967.28876909722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45967.28876909722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45967.28876909722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45967.28876909722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45967.28876909722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45967.28876909722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45967.28876909722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45967.28876909722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45967.28876909722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45967.28876909722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45967.28876909722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45967.28876909722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45967.28876909722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45967.28876909722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45967.28876909722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45967.28876909722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45967.28876909722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45967.28876909722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45967.28876909722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45967.28876909722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45967.28876909722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45967.28876909722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45967.28876909722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45967.28876909722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45967.28876909722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45967.28876909722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45967.28876909722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45967.28876909722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45967.28876909722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45967.28876909722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45967.28876909722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45967.28876909722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45967.28876909722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45967.28876909722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45967.28876909722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45967.28876909722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45967.28876909722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45967.28876909722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45967.28876909722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45967.28876909722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45967.28876909722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45967.28876909722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45967.28876909722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45967.28876909722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45967.28876909722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45967.28876909722</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1325</v>
      </c>
      <c r="E2" s="18"/>
      <c r="F2" s="20"/>
      <c r="G2" s="21">
        <f t="shared" ref="G2:G25" ca="1" si="0">IFERROR(NOW()-F2,"-")</f>
        <v>45967.28876909722</v>
      </c>
      <c r="H2" s="22"/>
      <c r="I2" s="19" t="str">
        <f>IFERROR(VLOOKUP(D2,DB!A:F,6,0),"")</f>
        <v>Generator-DG</v>
      </c>
      <c r="J2" s="18" t="str">
        <f>IFERROR(VLOOKUP(D2,DB!A:G,7,0),"")</f>
        <v>Vandalized</v>
      </c>
      <c r="K2" s="45"/>
      <c r="L2" s="23" t="str">
        <f>IFERROR(VLOOKUP(D2,DB!A:I,9,0),"")</f>
        <v>Zain</v>
      </c>
    </row>
    <row r="3" spans="1:13" ht="15" customHeight="1">
      <c r="A3" s="19"/>
      <c r="B3" s="61" t="str">
        <f>IFERROR(VLOOKUP(D3,DB!A:K,11,0),"")</f>
        <v/>
      </c>
      <c r="C3" s="18"/>
      <c r="D3" s="18"/>
      <c r="E3" s="18"/>
      <c r="F3" s="20"/>
      <c r="G3" s="21">
        <f t="shared" ca="1" si="0"/>
        <v>45967.28876909722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45967.28876909722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45967.28876909722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45967.28876909722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45967.28876909722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45967.28876909722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45967.28876909722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45967.28876909722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45967.28876909722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45967.28876909722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45967.28876909722</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45967.28876909722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45967.28876909722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45967.28876909722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45967.28876909722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45967.28876909722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45967.28876909722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45967.28876909722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45967.28876909722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45967.28876909722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45967.28876909722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45967.28876909722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45967.28876909722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45967.28876909722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45967.28876909722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45967.28876909722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45967.28876909722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45967.28876909722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45967.28876909722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45967.28876909722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45967.28876909722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45967.28876909722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45967.28876909722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45967.28876909722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45967.28876909722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45967.28876909722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45967.28876909722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45967.28876909722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45967.28876909722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45967.28876909722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45967.28876909722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45967.28876909722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45967.28876909722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45967.28876909722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45967.28876909722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45967.28876909722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45967.28876909722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45967.28876909722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45967.28876909722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45967.28876909722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45967.28876909722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45967.28876909722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45967.28876909722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45967.28876909722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45967.28876909722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45967.28876909722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45967.28876909722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45967.28876909722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45967.28876909722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45967.28876909722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45967.28876909722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45967.28876909722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45967.28876909722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45967.28876909722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45967.28876909722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45967.28876909722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45967.28876909722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45967.28876909722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45967.28876909722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45967.28876909722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45967.28876909722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45967.28876909722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45967.28876909722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45967.28876909722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45967.28876909722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45967.28876909722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45967.28876909722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45967.28876909722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45967.28876909722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45967.28876909722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45967.28876909722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45967.28876909722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45967.28876909722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45967.28876909722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45967.28876909722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45967.28876909722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45967.28876909722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45967.28876909722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45967.28876909722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45967.28876909722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45967.28876909722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45967.28876909722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45967.28876909722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45967.28876909722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45967.28876909722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45967.28876909722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45967.28876909722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45967.28876909722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45967.28876909722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45967.28876909722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45967.28876909722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45967.28876909722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45967.28876909722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45967.28876909722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45967.28876909722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45967.28876909722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45967.28876909722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45967.28876909722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45967.28876909722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45967.28876909722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45967.28876909722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45967.28876909722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45967.28876909722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45967.28876909722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45967.28876909722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45967.28876909722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45967.28876909722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45967.28876909722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45967.28876909722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45967.28876909722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45967.28876909722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45967.28876909722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45967.28876909722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45967.28876909722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45967.28876909722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45967.28876909722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45967.28876909722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45967.28876909722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45967.28876909722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45967.28876909722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45967.28876909722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45967.28876909722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45967.28876909722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45967.28876909722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45967.28876909722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45967.28876909722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45967.28876909722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45967.28876909722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45967.28876909722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45967.28876909722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45967.28876909722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45967.28876909722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45967.28876909722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45967.28876909722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45967.28876909722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45967.28876909722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45967.28876909722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45967.28876909722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45967.28876909722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45967.28876909722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45967.28876909722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45967.28876909722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45967.28876909722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45967.28876909722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45967.28876909722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45967.28876909722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45967.28876909722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45967.28876909722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45967.28876909722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45967.28876909722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45967.28876909722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45967.28876909722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45967.28876909722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45967.28876909722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45967.28876909722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45967.28876909722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45967.28876909722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45967.28876909722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45967.28876909722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45967.28876909722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45967.28876909722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45967.28876909722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45967.28876909722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45967.28876909722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45967.28876909722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45967.28876909722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45967.28876909722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45967.28876909722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45967.28876909722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45967.28876909722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45967.28876909722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45967.28876909722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45967.28876909722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45967.28876909722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45967.28876909722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45967.28876909722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45967.28876909722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45967.28876909722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45967.28876909722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45967.28876909722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45967.28876909722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45967.28876909722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45967.28876909722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45967.28876909722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45967.28876909722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45967.28876909722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45967.28876909722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45967.28876909722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45967.28876909722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45967.28876909722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45967.28876909722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45967.28876909722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45967.28876909722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45967.28876909722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45967.28876909722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45967.28876909722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45967.28876909722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45967.28876909722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45967.28876909722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45967.28876909722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45967.28876909722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45967.28876909722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45967.28876909722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45967.28876909722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45967.28876909722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45967.28876909722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45967.28876909722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45967.28876909722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45967.28876909722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45967.28876909722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45967.28876909722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45967.28876909722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45967.28876909722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45967.28876909722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45967.28876909722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45967.28876909722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45967.28876909722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45967.28876909722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45967.28876909722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45967.28876909722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45967.28876909722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45967.28876909722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45967.28876909722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45967.28876909722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45967.28876909722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45967.28876909722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45967.28876909722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45967.28876909722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45967.28876909722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45967.28876909722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45967.28876909722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45967.28876909722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45967.28876909722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45967.28876909722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45967.28876909722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45967.28876909722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45967.28876909722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45967.28876909722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45967.28876909722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45967.28876909722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45967.28876909722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45967.28876909722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45967.28876909722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45967.28876909722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45967.28876909722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45967.28876909722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45967.28876909722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45967.28876909722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45967.28876909722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45967.28876909722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45967.28876909722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45967.28876909722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45967.28876909722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45967.28876909722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45967.28876909722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45967.28876909722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45967.28876909722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45967.28876909722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45967.28876909722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45967.28876909722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45967.28876909722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45967.28876909722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45967.28876909722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45967.28876909722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45967.28876909722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45967.28876909722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45967.28876909722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45967.28876909722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45967.28876909722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45967.28876909722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45967.28876909722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45967.28876909722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45967.28876909722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45967.28876909722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45967.28876909722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45967.28876909722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45967.28876909722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45967.28876909722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45967.28876909722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45967.28876909722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45967.28876909722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45967.28876909722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45967.28876909722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45967.28876909722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45967.28876909722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45967.28876909722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45967.28876909722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45967.28876909722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45967.28876909722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45967.28876909722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45967.28876909722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45967.28876909722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45967.28876909722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45967.28876909722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45967.28876909722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45967.28876909722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45967.28876909722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45967.28876909722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45967.28876909722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45967.28876909722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45967.28876909722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45967.28876909722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45967.28876909722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45967.28876909722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45967.28876909722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45967.28876909722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45967.28876909722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45967.28876909722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45967.28876909722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45967.28876909722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45967.28876909722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45967.28876909722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45967.28876909722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45967.28876909722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45967.28876909722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45967.28876909722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45967.28876909722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45967.28876909722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45967.28876909722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45967.28876909722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45967.28876909722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45967.28876909722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45967.28876909722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45967.28876909722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45967.28876909722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45967.28876909722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45967.28876909722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45967.28876909722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45967.28876909722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45967.28876909722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45967.28876909722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45967.28876909722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45967.28876909722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45967.28876909722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45967.28876909722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45967.28876909722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45967.28876909722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45967.28876909722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45967.28876909722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45967.28876909722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45967.28876909722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45967.28876909722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45967.28876909722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45967.28876909722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45967.28876909722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45967.28876909722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45967.28876909722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45967.28876909722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45967.28876909722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45967.28876909722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45967.28876909722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45967.28876909722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45967.28876909722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45967.28876909722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45967.28876909722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45967.28876909722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45967.28876909722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45967.28876909722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45967.28876909722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45967.28876909722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45967.28876909722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45967.28876909722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45967.28876909722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45967.28876909722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45967.28876909722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45967.28876909722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45967.28876909722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45967.28876909722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45967.28876909722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45967.28876909722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45967.28876909722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45967.28876909722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45967.28876909722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45967.28876909722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45967.28876909722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45967.28876909722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45967.28876909722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45967.28876909722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45967.28876909722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45967.28876909722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45967.28876909722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45967.28876909722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45967.28876909722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45967.28876909722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45967.28876909722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45967.28876909722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45967.28876909722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45967.28876909722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45967.28876909722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45967.28876909722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45967.28876909722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45967.28876909722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45967.28876909722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45967.28876909722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45967.28876909722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45967.28876909722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45967.28876909722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45967.28876909722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45967.28876909722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45967.28876909722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45967.28876909722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45967.28876909722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45967.28876909722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45967.28876909722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45967.28876909722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45967.28876909722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45967.28876909722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45967.28876909722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45967.28876909722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45967.28876909722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45967.28876909722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45967.28876909722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45967.28876909722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45967.28876909722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45967.28876909722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45967.28876909722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45967.28876909722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45967.28876909722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45967.28876909722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45967.28876909722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45967.28876909722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45967.28876909722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45967.28876909722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45967.28876909722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45967.28876909722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45967.28876909722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45967.28876909722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45967.28876909722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45967.28876909722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45967.28876909722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45967.28876909722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45967.28876909722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45967.28876909722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45967.28876909722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45967.28876909722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45967.28876909722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45967.28876909722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45967.28876909722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45967.28876909722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45967.28876909722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45967.28876909722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45967.28876909722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45967.28876909722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45967.28876909722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45967.28876909722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45967.28876909722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45967.28876909722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45967.28876909722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45967.28876909722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45967.28876909722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45967.28876909722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45967.28876909722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45967.28876909722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45967.28876909722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45967.28876909722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45967.28876909722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45967.28876909722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45967.28876909722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45967.28876909722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45967.28876909722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45967.28876909722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45967.28876909722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45967.28876909722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45967.28876909722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45967.28876909722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45967.28876909722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45967.28876909722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45967.28876909722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45967.28876909722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45967.28876909722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45967.28876909722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45967.28876909722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45967.28876909722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45967.28876909722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45967.28876909722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45967.28876909722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45967.28876909722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45967.28876909722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45967.28876909722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45967.28876909722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45967.28876909722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45967.28876909722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45967.28876909722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45967.28876909722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45967.28876909722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45967.28876909722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45967.28876909722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45967.28876909722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45967.28876909722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45967.28876909722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45967.28876909722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45967.28876909722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45967.28876909722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45967.28876909722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45967.28876909722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45967.28876909722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45967.28876909722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45967.28876909722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45967.28876909722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45967.28876909722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45967.28876909722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45967.28876909722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45967.28876909722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45967.28876909722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45967.28876909722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45967.28876909722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45967.28876909722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45967.28876909722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45967.28876909722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45967.28876909722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45967.28876909722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45967.28876909722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45967.28876909722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45967.28876909722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45967.28876909722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45967.28876909722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45967.28876909722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45967.28876909722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45967.28876909722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45967.28876909722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45967.28876909722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45967.28876909722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45967.28876909722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45967.28876909722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45967.28876909722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45967.28876909722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45967.28876909722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45967.28876909722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45967.28876909722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45967.28876909722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45967.28876909722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45967.28876909722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45967.28876909722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45967.28876909722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45967.28876909722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45967.28876909722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45967.28876909722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45967.28876909722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45967.28876909722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45967.28876909722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45967.28876909722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45967.28876909722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45967.28876909722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45967.28876909722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45967.28876909722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45967.28876909722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45967.28876909722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45967.28876909722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45967.28876909722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45967.28876909722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45967.28876909722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45967.28876909722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45967.28876909722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45967.28876909722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45967.28876909722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45967.28876909722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45967.28876909722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45967.28876909722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45967.28876909722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45967.28876909722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45967.28876909722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45967.28876909722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45967.28876909722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45967.28876909722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45967.28876909722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45967.28876909722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45967.28876909722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45967.28876909722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45967.28876909722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45967.28876909722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45967.28876909722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45967.28876909722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45967.28876909722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45967.28876909722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45967.28876909722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45967.28876909722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45967.28876909722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45967.28876909722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45967.28876909722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45967.28876909722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45967.28876909722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45967.28876909722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45967.28876909722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45967.28876909722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45967.28876909722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45967.28876909722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45967.28876909722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45967.28876909722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45967.28876909722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45967.28876909722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45967.28876909722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45967.28876909722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45967.28876909722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45967.28876909722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45967.28876909722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45967.28876909722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45967.28876909722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45967.28876909722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45967.28876909722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45967.28876909722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45967.28876909722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45967.28876909722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45967.28876909722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45967.28876909722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45967.28876909722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45967.28876909722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45967.28876909722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45967.28876909722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45967.28876909722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45967.28876909722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45967.28876909722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45967.28876909722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45967.28876909722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45967.28876909722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45967.28876909722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45967.28876909722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45967.28876909722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45967.28876909722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45967.28876909722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45967.28876909722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45967.28876909722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45967.28876909722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45967.28876909722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45967.28876909722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45967.28876909722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45967.28876909722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45967.28876909722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45967.28876909722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45967.28876909722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45967.28876909722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45967.28876909722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45967.28876909722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45967.28876909722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45967.28876909722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45967.28876909722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45967.28876909722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45967.28876909722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45967.28876909722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45967.28876909722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45967.28876909722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45967.28876909722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45967.28876909722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45967.28876909722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45967.28876909722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45967.28876909722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45967.28876909722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45967.28876909722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45967.28876909722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45967.28876909722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45967.28876909722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45967.28876909722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45967.28876909722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45967.28876909722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45967.28876909722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45967.28876909722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45967.28876909722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45967.28876909722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45967.28876909722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45967.28876909722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45967.28876909722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45967.28876909722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45967.28876909722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45967.28876909722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45967.28876909722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45967.28876909722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45967.28876909722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45967.28876909722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45967.28876909722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45967.28876909722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45967.28876909722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45967.28876909722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45967.28876909722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45967.28876909722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45967.28876909722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45967.28876909722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45967.28876909722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45967.28876909722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45967.28876909722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45967.28876909722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45967.28876909722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45967.28876909722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45967.28876909722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45967.28876909722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45967.28876909722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45967.28876909722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45967.28876909722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45967.28876909722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45967.28876909722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45967.28876909722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45967.28876909722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45967.28876909722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45967.28876909722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45967.28876909722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45967.28876909722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45967.28876909722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45967.28876909722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45967.28876909722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45967.28876909722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45967.28876909722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45967.28876909722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45967.28876909722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45967.28876909722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45967.28876909722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45967.28876909722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45967.28876909722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45967.28876909722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45967.28876909722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45967.28876909722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45967.28876909722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45967.28876909722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45967.28876909722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45967.28876909722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45967.28876909722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45967.28876909722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45967.28876909722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45967.28876909722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45967.28876909722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45967.28876909722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45967.28876909722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45967.28876909722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45967.28876909722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45967.28876909722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45967.28876909722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45967.28876909722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45967.28876909722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45967.28876909722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45967.28876909722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45967.28876909722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45967.28876909722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45967.28876909722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45967.28876909722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45967.28876909722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45967.28876909722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45967.28876909722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45967.28876909722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45967.28876909722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45967.28876909722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45967.28876909722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45967.28876909722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45967.28876909722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45967.28876909722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45967.28876909722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45967.28876909722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45967.28876909722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45967.28876909722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45967.28876909722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45967.28876909722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45967.28876909722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45967.28876909722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45967.28876909722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45967.28876909722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45967.28876909722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45967.28876909722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45967.28876909722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45967.28876909722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45967.28876909722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45967.28876909722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45967.28876909722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45967.28876909722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45967.28876909722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45967.28876909722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45967.28876909722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45967.28876909722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45967.28876909722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45967.28876909722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45967.28876909722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45967.28876909722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45967.28876909722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45967.28876909722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45967.28876909722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45967.28876909722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45967.28876909722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45967.28876909722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45967.28876909722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45967.28876909722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45967.28876909722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45967.28876909722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45967.28876909722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45967.28876909722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45967.28876909722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45967.28876909722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45967.28876909722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45967.28876909722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45967.28876909722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45967.28876909722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45967.28876909722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45967.28876909722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45967.28876909722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45967.28876909722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45967.28876909722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45967.28876909722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45967.28876909722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45967.28876909722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45967.28876909722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45967.28876909722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45967.28876909722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45967.28876909722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45967.28876909722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45967.28876909722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45967.28876909722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45967.28876909722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45967.28876909722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45967.28876909722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45967.28876909722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45967.28876909722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45967.28876909722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45967.28876909722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45967.28876909722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45967.28876909722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45967.28876909722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45967.28876909722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45967.28876909722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45967.28876909722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45967.28876909722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45967.28876909722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45967.28876909722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45967.28876909722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45967.28876909722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45967.28876909722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45967.28876909722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45967.28876909722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45967.28876909722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45967.28876909722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45967.28876909722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45967.28876909722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45967.28876909722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45967.28876909722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45967.28876909722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45967.28876909722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45967.28876909722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45967.28876909722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45967.28876909722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45967.28876909722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45967.28876909722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45967.28876909722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45967.28876909722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45967.28876909722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45967.28876909722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45967.28876909722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45967.28876909722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45967.28876909722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45967.28876909722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45967.28876909722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45967.28876909722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45967.28876909722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45967.28876909722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45967.28876909722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45967.28876909722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45967.28876909722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45967.28876909722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45967.28876909722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45967.28876909722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45967.28876909722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45967.28876909722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45967.28876909722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45967.28876909722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45967.28876909722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45967.28876909722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45967.28876909722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45967.28876909722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45967.28876909722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45967.28876909722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45967.28876909722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45967.28876909722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45967.28876909722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45967.28876909722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45967.28876909722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45967.28876909722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45967.28876909722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45967.28876909722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45967.28876909722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45967.28876909722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45967.28876909722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45967.28876909722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45967.28876909722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45967.28876909722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45967.28876909722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45967.28876909722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45967.28876909722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45967.28876909722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45967.28876909722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45967.28876909722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45967.28876909722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45967.28876909722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45967.28876909722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45967.28876909722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45967.28876909722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45967.28876909722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45967.28876909722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45967.28876909722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45967.28876909722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45967.28876909722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45967.28876909722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45967.28876909722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45967.28876909722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45967.28876909722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45967.28876909722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45967.28876909722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45967.28876909722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45967.28876909722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45967.28876909722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45967.28876909722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45967.28876909722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45967.28876909722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45967.28876909722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45967.28876909722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45967.28876909722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45967.28876909722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45967.28876909722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45967.28876909722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45967.28876909722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45967.28876909722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45967.28876909722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45967.28876909722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45967.28876909722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45967.28876909722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45967.28876909722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45967.28876909722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45967.28876909722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45967.28876909722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45967.28876909722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45967.28876909722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45967.28876909722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45967.28876909722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45967.28876909722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45967.28876909722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45967.28876909722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45967.28876909722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45967.28876909722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45967.28876909722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45967.28876909722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45967.28876909722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45967.28876909722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45967.28876909722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45967.28876909722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45967.28876909722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45967.28876909722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45967.28876909722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45967.28876909722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45967.28876909722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45967.28876909722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45967.28876909722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45967.28876909722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45967.28876909722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45967.28876909722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45967.28876909722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45967.28876909722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45967.28876909722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45967.28876909722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45967.28876909722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45967.28876909722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45967.28876909722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45967.28876909722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45967.28876909722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45967.28876909722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45967.28876909722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45967.28876909722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45967.28876909722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45967.28876909722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45967.28876909722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45967.28876909722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45967.28876909722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45967.28876909722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45967.28876909722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45967.28876909722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45967.28876909722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45967.28876909722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45967.28876909722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45967.28876909722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45967.28876909722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45967.28876909722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45967.28876909722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45967.28876909722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45967.28876909722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45967.28876909722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45967.28876909722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45967.28876909722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45967.28876909722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45967.28876909722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45967.28876909722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45967.28876909722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45967.28876909722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45967.28876909722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45967.28876909722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45967.28876909722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45967.28876909722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45967.28876909722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45967.28876909722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45967.28876909722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45967.28876909722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45967.28876909722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45967.28876909722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45967.28876909722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45967.28876909722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45967.28876909722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45967.28876909722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45967.28876909722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45967.28876909722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45967.28876909722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45967.28876909722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45967.28876909722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45967.28876909722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45967.28876909722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45967.28876909722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45967.28876909722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45967.28876909722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45967.28876909722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45967.28876909722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45967.28876909722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45967.28876909722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45967.28876909722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45967.28876909722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45967.28876909722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45967.28876909722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45967.28876909722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45967.28876909722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45967.28876909722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45967.28876909722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45967.28876909722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45967.28876909722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45967.28876909722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45967.28876909722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45967.28876909722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45967.28876909722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45967.28876909722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45967.28876909722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45967.28876909722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45967.28876909722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45967.28876909722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45967.28876909722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45967.28876909722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45967.28876909722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45967.28876909722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45967.28876909722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45967.28876909722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45967.28876909722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45967.28876909722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45967.28876909722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45967.28876909722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45967.28876909722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45967.28876909722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45967.28876909722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45967.28876909722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45967.28876909722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45967.28876909722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45967.28876909722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45967.28876909722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45967.28876909722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45967.28876909722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45967.28876909722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45967.28876909722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45967.28876909722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263.80805150462402</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0.50527372684882721</v>
      </c>
      <c r="H3" s="120">
        <v>45966.777777777781</v>
      </c>
      <c r="I3" s="116" t="str">
        <f>IFERROR(VLOOKUP(D3,DB!A:F,6,0),"")</f>
        <v>Generator-SG</v>
      </c>
      <c r="J3" s="116" t="str">
        <f>IFERROR(VLOOKUP(D3,DB!A:G,7,0),"")</f>
        <v>Dead</v>
      </c>
      <c r="K3" s="122" t="s">
        <v>39116</v>
      </c>
      <c r="L3" s="118" t="str">
        <f>IFERROR(VLOOKUP(D3,DB!A:I,9,0),"")</f>
        <v>Latis</v>
      </c>
    </row>
    <row r="4" spans="1:16" ht="15" customHeight="1">
      <c r="A4" s="116"/>
      <c r="B4" s="116" t="str">
        <f>IFERROR(VLOOKUP(D4,DB!A:K,11,0),"")</f>
        <v/>
      </c>
      <c r="C4" s="117"/>
      <c r="D4" s="92"/>
      <c r="E4" s="95"/>
      <c r="F4" s="120"/>
      <c r="G4" s="121">
        <f ca="1">IFERROR(NOW()-F4,"")</f>
        <v>45967.28876909722</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45967.28876909722</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45967.28876909722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45967.28876909722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45967.28876909722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45967.28876909722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45967.28876909722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45967.28876909722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45967.28876909722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45967.28876909722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45967.28876909722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45967.28876909722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45967.28876909722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45967.28876909722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45967.28876909722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45967.28876909722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45967.28876909722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45967.28876909722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45967.28876909722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45967.28876909722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45967.28876909722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45967.28876909722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45967.28876909722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45967.28876909722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45967.28876909722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45967.28876909722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45967.28876909722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45967.28876909722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45967.28876909722</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45967.28876909722</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45967.28876909722</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75.4567089120319</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39026</v>
      </c>
      <c r="F3" s="38">
        <v>45926.188877314817</v>
      </c>
      <c r="G3" s="138">
        <f t="shared" ref="G3" ca="1" si="0">IFERROR(NOW()-F3,"")</f>
        <v>41.099891782403574</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39026</v>
      </c>
      <c r="F4" s="147">
        <v>45948.661111111112</v>
      </c>
      <c r="G4" s="148">
        <f ca="1">IFERROR(NOW()-F4,"")</f>
        <v>18.627657986107806</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0.33635011573642259</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45967.28876909722</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45967.28876909722</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45967.28876909722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45967.28876909722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45967.28876909722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45967.28876909722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45967.28876909722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45967.28876909722</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45967.28876909722</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45967.28876909722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45967.28876909722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45967.28876909722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45967.28876909722</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45967.28876909722</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45967.28876909722</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45967.28876909722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45967.28876909722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45967.28876909722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45967.28876909722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45967.28876909722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45967.28876909722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45967.28876909722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45967.28876909722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45967.28876909722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45967.28876909722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45967.28876909722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45967.28876909722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45967.28876909722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45967.28876909722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45967.28876909722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45967.28876909722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45967.28876909722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45967.28876909722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45967.28876909722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45967.28876909722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45967.28876909722</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45967.28876909722</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45967.28876909722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45967.28876909722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45967.28876909722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45967.28876909722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45967.28876909722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45967.28876909722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45967.28876909722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45967.28876909722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45967.28876909722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45967.28876909722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45967.28876909722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45967.28876909722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45967.28876909722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45967.28876909722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45967.28876909722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45967.28876909722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45967.28876909722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45967.28876909722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45967.28876909722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45967.28876909722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45967.28876909722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45967.28876909722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45967.28876909722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45967.28876909722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45967.28876909722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45967.28876909722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45967.28876909722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45967.28876909722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45967.28876909722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45967.28876909722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45967.28876909722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45967.28876909722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45967.28876909722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45967.28876909722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45967.28876909722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45967.28876909722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45967.28876909722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45967.28876909722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45967.28876909722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45967.28876909722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45967.28876909722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45967.28876909722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45967.28876909722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45967.28876909722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45967.28876909722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45967.28876909722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45967.28876909722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45967.28876909722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45967.28876909722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45967.28876909722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45967.28876909722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45967.28876909722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45967.28876909722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45967.28876909722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45967.28876909722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45967.28876909722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45967.28876909722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45967.28876909722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45967.28876909722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45967.28876909722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45967.28876909722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45967.28876909722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45967.28876909722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45967.28876909722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45967.28876909722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45967.28876909722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45967.28876909722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45967.28876909722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45967.28876909722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45967.28876909722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45967.28876909722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45967.28876909722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45967.28876909722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45967.28876909722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45967.28876909722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45967.28876909722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45967.28876909722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45967.28876909722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45967.28876909722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45967.28876909722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45967.28876909722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45967.28876909722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45967.28876909722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45967.28876909722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45967.28876909722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45967.28876909722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45967.28876909722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45967.28876909722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45967.28876909722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45967.28876909722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45967.28876909722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45967.28876909722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45967.28876909722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45967.28876909722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45967.28876909722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45967.28876909722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45967.28876909722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45967.28876909722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45967.28876909722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45967.28876909722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45967.28876909722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45967.28876909722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45967.28876909722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45967.28876909722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45967.28876909722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45967.28876909722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45967.28876909722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45967.28876909722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45967.28876909722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45967.28876909722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45967.28876909722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45967.28876909722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45967.28876909722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45967.28876909722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45967.28876909722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45967.28876909722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45967.28876909722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45967.28876909722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45967.28876909722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45967.28876909722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45967.28876909722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45967.28876909722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45967.28876909722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45967.28876909722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45967.28876909722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45967.28876909722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45967.28876909722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45967.28876909722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45967.28876909722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45967.28876909722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45967.28876909722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45967.28876909722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45967.28876909722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45967.28876909722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45967.28876909722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45967.28876909722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45967.28876909722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45967.28876909722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45967.28876909722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45967.28876909722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45967.28876909722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45967.28876909722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45967.28876909722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45967.28876909722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45967.28876909722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45967.28876909722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45967.28876909722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45967.28876909722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45967.28876909722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45967.28876909722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45967.28876909722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45967.28876909722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45967.28876909722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45967.28876909722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45967.28876909722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45967.28876909722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45967.28876909722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45967.28876909722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45967.28876909722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45967.28876909722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45967.28876909722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45967.28876909722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45967.28876909722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45967.28876909722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45967.28876909722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45967.28876909722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45967.28876909722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45967.28876909722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45967.28876909722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45967.28876909722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45967.28876909722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45967.28876909722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45967.28876909722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45967.28876909722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45967.28876909722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45967.28876909722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45967.28876909722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45967.28876909722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45967.28876909722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45967.28876909722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45967.28876909722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45967.28876909722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45967.28876909722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45967.28876909722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45967.28876909722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45967.28876909722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45967.28876909722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45967.28876909722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45967.28876909722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45967.28876909722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45967.28876909722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45967.28876909722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45967.28876909722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45967.28876909722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45967.28876909722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45967.28876909722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45967.28876909722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45967.28876909722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45967.28876909722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45967.28876909722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45967.28876909722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45967.28876909722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45967.28876909722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45967.28876909722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45967.28876909722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45967.28876909722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45967.28876909722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45967.28876909722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45967.28876909722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45967.28876909722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45967.28876909722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45967.28876909722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45967.28876909722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45967.28876909722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45967.28876909722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45967.28876909722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45967.28876909722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45967.28876909722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45967.28876909722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45967.28876909722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45967.28876909722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45967.28876909722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45967.28876909722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45967.28876909722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45967.28876909722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45967.28876909722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45967.28876909722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45967.28876909722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45967.28876909722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45967.28876909722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45967.28876909722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45967.28876909722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45967.28876909722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45967.28876909722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45967.28876909722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45967.28876909722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45967.28876909722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45967.28876909722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45967.28876909722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45967.28876909722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45967.28876909722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45967.28876909722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45967.28876909722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45967.28876909722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45967.28876909722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45967.28876909722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45967.28876909722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45967.28876909722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45967.28876909722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45967.28876909722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45967.28876909722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45967.28876909722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45967.28876909722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45967.28876909722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45967.28876909722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45967.28876909722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45967.28876909722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45967.28876909722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45967.28876909722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45967.28876909722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45967.28876909722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45967.28876909722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45967.28876909722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45967.28876909722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45967.28876909722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45967.28876909722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45967.28876909722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45967.28876909722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45967.28876909722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45967.28876909722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45967.28876909722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45967.28876909722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45967.28876909722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45967.28876909722</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45967.28876909722</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45967.28876909722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45967.28876909722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45967.28876909722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45967.28876909722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45967.28876909722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45967.28876909722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45967.28876909722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45967.28876909722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45967.28876909722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45967.28876909722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45967.28876909722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45967.28876909722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45967.28876909722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45967.28876909722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45967.28876909722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45967.28876909722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45967.28876909722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45967.28876909722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2025-11-06T03:57:52Z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