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0" documentId="120_S{2AC9BD13-BADA-5192-A53E-5A8FF88502F6}" xr6:coauthVersionLast="47" xr6:coauthVersionMax="47" xr10:uidLastSave="{8555C2A7-FC43-4C18-8C33-43194164CF9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<sst xmlns="http://schemas.openxmlformats.org/spreadsheetml/2006/main" count="180287" uniqueCount="39127">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</sst>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9" totalsRowShown="0" headerRowDxfId="64" dataDxfId="63" headerRowBorderDxfId="61" tableBorderDxfId="62">
  <autoFilter ref="A1:L10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306.37218101851613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45969.320606944442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45969.320606944442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45969.320606944442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45969.320606944442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45969.320606944442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45969.320606944442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45969.320606944442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45969.320606944442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45969.320606944442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45969.320606944442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45969.320606944442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45969.320606944442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45969.320606944442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45969.320606944442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45969.320606944442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45969.320606944442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45969.320606944442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45969.320606944442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45969.320606944442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45969.320606944442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45969.320606944442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45969.320606944442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45969.320606944442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45969.320606944442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45969.320606944442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45969.320606944442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45969.320606944442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45969.320606944442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45969.320606944442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45969.320606944442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45969.320606944442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45969.320606944442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45969.320606944442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45969.320606944442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45969.320606944442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45969.320606944442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45969.320606944442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45969.320606944442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45969.320606944442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45969.320606944442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45969.320606944442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45969.320606944442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45969.320606944442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45969.320606944442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45969.320606944442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45969.320606944442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45969.320606944442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45969.320606944442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45969.320606944442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45969.320606944442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45969.320606944442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45969.320606944442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45969.320606944442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45969.320606944442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45969.320606944442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45969.320606944442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45969.320606944442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45969.320606944442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45969.320606944442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45969.320606944442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45969.320606944442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45969.320606944442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45969.320606944442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45969.320606944442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45969.320606944442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45969.320606944442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45969.320606944442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45969.320606944442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45969.320606944442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45969.320606944442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45969.320606944442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C125B7BF-2D38-40BF-AE4C-C392239EE0C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144.3207689814808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45969.320606944442</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-3.1546296304441057E-3</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45969.320606944442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45969.320606944442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45969.320606944442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45969.320606944442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45969.320606944442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45969.320606944442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45969.320606944442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45969.320606944442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45969.320606944442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45969.320606944442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45969.320606944442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45969.320606944442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45969.320606944442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45969.320606944442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45969.320606944442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45969.320606944442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45969.320606944442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45969.320606944442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45969.320606944442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45969.320606944442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45969.320606944442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45969.320606944442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45969.320606944442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45969.320606944442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45969.320606944442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45969.320606944442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45969.320606944442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45969.320606944442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45969.320606944442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45969.320606944442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45969.320606944442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45969.320606944442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45969.320606944442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45969.320606944442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45969.320606944442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45969.320606944442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45969.320606944442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45969.320606944442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45969.320606944442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45969.320606944442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45969.320606944442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45969.320606944442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45969.320606944442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45969.320606944442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45969.320606944442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45969.320606944442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45969.320606944442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45969.320606944442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45969.320606944442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45969.320606944442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45969.320606944442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45969.320606944442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45969.320606944442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45969.320606944442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45969.320606944442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45969.320606944442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45969.320606944442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45969.320606944442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45969.320606944442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45969.320606944442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45969.320606944442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45969.320606944442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45969.320606944442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45969.320606944442</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9"/>
  <sheetViews>
    <sheetView tabSelected="1"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39108</v>
      </c>
      <c r="B2" s="61" t="str">
        <f>IFERROR(VLOOKUP(D2,DB!A:K,11,0),"")</f>
        <v>R3</v>
      </c>
      <c r="C2" s="18">
        <v>2</v>
      </c>
      <c r="D2" s="18" t="s">
        <v>15783</v>
      </c>
      <c r="E2" s="18" t="s">
        <v>39021</v>
      </c>
      <c r="F2" s="22">
        <v>45969.350451388891</v>
      </c>
      <c r="G2" s="21">
        <f t="shared" ref="G2:G20" ca="1" si="0">IFERROR(NOW()-F2,"-")</f>
        <v>-2.9844444448826835E-2</v>
      </c>
      <c r="H2" s="22">
        <v>45969.350451388891</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45969.320606944442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45969.320606944442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45969.320606944442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45969.320606944442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45969.320606944442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45969.320606944442</v>
      </c>
      <c r="H8" s="22" t="s">
        <v>39110</v>
      </c>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45969.320606944442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45969.320606944442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45969.320606944442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45969.320606944442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45969.320606944442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45969.320606944442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45969.320606944442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45969.320606944442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45969.320606944442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45969.320606944442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45969.320606944442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45969.320606944442</v>
      </c>
      <c r="H20" s="22"/>
      <c r="I20" s="19" t="str">
        <f>IFERROR(VLOOKUP(D20,DB!A:F,6,0),"")</f>
        <v/>
      </c>
      <c r="J20" s="18" t="str">
        <f>IFERROR(VLOOKUP(D20,DB!A:G,7,0),"")</f>
        <v/>
      </c>
      <c r="K20" s="45"/>
      <c r="L20" s="23" t="str">
        <f>IFERROR(VLOOKUP(D20,DB!A:I,9,0),"")</f>
        <v/>
      </c>
    </row>
    <row r="21" spans="1:12" ht="15" customHeight="1">
      <c r="A21" s="19"/>
      <c r="B21" s="61" t="str">
        <f>IFERROR(VLOOKUP(D21,DB!A:K,11,0),"")</f>
        <v/>
      </c>
      <c r="C21" s="18" t="s">
        <v>39111</v>
      </c>
      <c r="D21" s="18"/>
      <c r="E21" s="18"/>
      <c r="F21" s="20"/>
      <c r="G21" s="21">
        <f t="shared" ref="G21:G84" ca="1" si="1">IFERROR(NOW()-F21,"-")</f>
        <v>45969.320606944442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45969.320606944442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45969.320606944442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45969.320606944442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45969.320606944442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45969.320606944442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45969.320606944442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45969.320606944442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45969.320606944442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45969.320606944442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45969.320606944442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45969.320606944442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45969.320606944442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45969.320606944442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45969.320606944442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45969.320606944442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45969.320606944442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45969.320606944442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45969.320606944442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45969.320606944442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45969.320606944442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45969.320606944442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45969.320606944442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45969.320606944442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45969.320606944442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45969.320606944442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45969.320606944442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45969.320606944442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45969.320606944442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45969.320606944442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45969.320606944442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45969.320606944442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45969.320606944442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45969.320606944442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45969.320606944442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45969.320606944442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45969.320606944442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45969.320606944442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45969.320606944442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45969.320606944442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45969.320606944442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45969.320606944442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45969.320606944442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45969.320606944442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45969.320606944442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45969.320606944442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45969.320606944442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45969.320606944442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45969.320606944442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45969.320606944442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45969.320606944442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45969.320606944442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45969.320606944442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45969.320606944442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45969.320606944442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45969.320606944442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45969.320606944442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45969.320606944442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45969.320606944442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45969.320606944442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45969.320606944442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45969.320606944442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45969.320606944442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45969.320606944442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45969.320606944442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45969.320606944442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45969.320606944442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45969.320606944442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45969.320606944442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45969.320606944442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45969.320606944442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45969.320606944442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45969.320606944442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45969.320606944442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45969.320606944442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45969.320606944442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45969.320606944442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45969.320606944442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45969.320606944442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45969.320606944442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45969.320606944442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45969.320606944442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45969.320606944442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45969.320606944442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45969.320606944442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45969.320606944442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45969.320606944442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45969.320606944442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45969.320606944442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45969.320606944442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45969.320606944442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45969.320606944442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45969.320606944442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45969.320606944442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45969.320606944442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45969.320606944442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45969.320606944442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45969.320606944442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45969.320606944442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45969.320606944442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45969.320606944442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45969.320606944442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45969.320606944442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45969.320606944442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45969.320606944442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45969.320606944442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45969.320606944442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45969.320606944442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45969.320606944442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45969.320606944442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45969.320606944442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45969.320606944442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45969.320606944442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45969.320606944442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45969.320606944442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45969.320606944442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45969.320606944442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45969.320606944442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45969.320606944442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45969.320606944442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45969.320606944442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45969.320606944442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45969.320606944442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45969.320606944442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45969.320606944442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45969.320606944442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45969.320606944442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45969.320606944442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45969.320606944442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45969.320606944442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45969.320606944442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45969.320606944442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45969.320606944442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45969.320606944442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45969.320606944442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45969.320606944442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45969.320606944442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45969.320606944442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45969.320606944442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45969.320606944442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45969.320606944442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45969.320606944442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45969.320606944442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45969.320606944442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45969.320606944442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45969.320606944442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45969.320606944442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45969.320606944442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45969.320606944442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45969.320606944442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45969.320606944442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45969.320606944442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45969.320606944442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45969.320606944442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45969.320606944442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45969.320606944442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45969.320606944442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45969.320606944442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45969.320606944442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45969.320606944442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45969.320606944442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45969.320606944442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45969.320606944442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45969.320606944442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45969.320606944442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45969.320606944442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45969.320606944442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45969.320606944442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45969.320606944442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45969.320606944442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45969.320606944442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45969.320606944442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45969.320606944442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45969.320606944442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45969.320606944442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45969.320606944442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45969.320606944442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45969.320606944442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45969.320606944442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45969.320606944442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45969.320606944442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45969.320606944442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45969.320606944442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45969.320606944442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45969.320606944442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45969.320606944442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45969.320606944442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45969.320606944442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45969.320606944442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45969.320606944442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45969.320606944442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45969.320606944442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45969.320606944442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45969.320606944442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45969.320606944442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45969.320606944442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45969.320606944442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45969.320606944442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45969.320606944442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45969.320606944442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45969.320606944442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45969.320606944442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45969.320606944442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45969.320606944442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45969.320606944442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45969.320606944442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45969.320606944442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45969.320606944442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45969.320606944442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45969.320606944442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45969.320606944442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45969.320606944442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45969.320606944442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45969.320606944442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45969.320606944442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45969.320606944442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45969.320606944442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45969.320606944442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45969.320606944442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45969.320606944442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45969.320606944442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45969.320606944442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45969.320606944442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45969.320606944442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45969.320606944442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45969.320606944442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45969.320606944442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45969.320606944442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45969.320606944442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45969.320606944442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45969.320606944442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45969.320606944442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45969.320606944442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45969.320606944442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45969.320606944442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45969.320606944442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45969.320606944442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45969.320606944442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45969.320606944442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45969.320606944442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45969.320606944442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45969.320606944442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45969.320606944442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45969.320606944442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45969.320606944442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45969.320606944442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45969.320606944442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45969.320606944442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45969.320606944442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45969.320606944442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45969.320606944442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45969.320606944442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45969.320606944442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45969.320606944442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45969.320606944442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45969.320606944442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45969.320606944442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45969.320606944442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45969.320606944442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45969.320606944442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45969.320606944442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45969.320606944442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45969.320606944442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45969.320606944442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45969.320606944442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45969.320606944442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45969.320606944442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45969.320606944442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45969.320606944442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45969.320606944442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45969.320606944442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45969.320606944442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45969.320606944442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45969.320606944442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45969.320606944442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45969.320606944442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45969.320606944442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45969.320606944442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45969.320606944442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45969.320606944442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45969.320606944442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45969.320606944442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45969.320606944442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45969.320606944442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45969.320606944442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45969.320606944442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45969.320606944442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45969.320606944442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45969.320606944442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45969.320606944442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45969.320606944442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45969.320606944442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45969.320606944442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45969.320606944442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45969.320606944442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45969.320606944442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45969.320606944442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45969.320606944442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45969.320606944442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45969.320606944442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45969.320606944442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45969.320606944442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45969.320606944442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45969.320606944442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45969.320606944442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45969.320606944442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45969.320606944442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45969.320606944442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45969.320606944442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45969.320606944442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45969.320606944442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45969.320606944442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45969.320606944442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45969.320606944442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45969.320606944442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45969.320606944442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45969.320606944442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45969.320606944442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45969.320606944442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45969.320606944442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45969.320606944442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45969.320606944442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45969.320606944442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45969.320606944442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45969.320606944442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45969.320606944442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45969.320606944442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45969.320606944442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45969.320606944442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45969.320606944442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45969.320606944442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45969.320606944442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45969.320606944442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45969.320606944442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45969.320606944442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45969.320606944442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45969.320606944442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45969.320606944442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45969.320606944442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45969.320606944442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45969.320606944442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45969.320606944442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45969.320606944442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45969.320606944442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45969.320606944442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45969.320606944442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45969.320606944442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45969.320606944442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45969.320606944442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45969.320606944442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45969.320606944442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45969.320606944442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45969.320606944442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45969.320606944442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45969.320606944442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45969.320606944442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45969.320606944442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45969.320606944442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45969.320606944442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45969.320606944442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45969.320606944442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45969.320606944442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45969.320606944442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45969.320606944442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45969.320606944442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45969.320606944442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45969.320606944442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45969.320606944442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45969.320606944442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45969.320606944442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45969.320606944442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45969.320606944442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45969.320606944442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45969.320606944442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45969.320606944442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45969.320606944442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45969.320606944442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45969.320606944442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45969.320606944442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45969.320606944442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45969.320606944442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45969.320606944442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45969.320606944442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45969.320606944442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45969.320606944442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45969.320606944442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45969.320606944442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45969.320606944442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45969.320606944442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45969.320606944442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45969.320606944442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45969.320606944442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45969.320606944442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45969.320606944442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45969.320606944442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45969.320606944442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45969.320606944442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45969.320606944442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45969.320606944442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45969.320606944442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45969.320606944442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45969.320606944442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45969.320606944442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45969.320606944442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45969.320606944442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45969.320606944442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45969.320606944442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45969.320606944442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45969.320606944442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45969.320606944442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45969.320606944442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45969.320606944442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45969.320606944442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45969.320606944442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45969.320606944442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45969.320606944442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45969.320606944442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45969.320606944442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45969.320606944442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45969.320606944442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45969.320606944442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45969.320606944442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45969.320606944442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45969.320606944442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45969.320606944442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45969.320606944442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45969.320606944442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45969.320606944442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45969.320606944442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45969.320606944442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45969.320606944442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45969.320606944442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45969.320606944442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45969.320606944442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45969.320606944442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45969.320606944442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45969.320606944442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45969.320606944442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45969.320606944442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45969.320606944442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45969.320606944442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45969.320606944442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45969.320606944442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45969.320606944442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45969.320606944442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45969.320606944442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45969.320606944442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45969.320606944442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45969.320606944442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45969.320606944442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45969.320606944442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45969.320606944442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45969.320606944442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45969.320606944442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45969.320606944442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45969.320606944442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45969.320606944442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45969.320606944442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45969.320606944442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45969.320606944442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45969.320606944442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45969.320606944442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45969.320606944442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45969.320606944442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45969.320606944442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45969.320606944442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45969.320606944442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45969.320606944442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45969.320606944442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45969.320606944442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45969.320606944442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45969.320606944442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45969.320606944442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45969.320606944442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45969.320606944442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45969.320606944442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45969.320606944442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45969.320606944442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45969.320606944442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45969.320606944442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45969.320606944442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45969.320606944442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45969.320606944442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45969.320606944442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45969.320606944442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45969.320606944442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45969.320606944442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45969.320606944442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45969.320606944442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45969.320606944442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45969.320606944442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45969.320606944442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45969.320606944442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45969.320606944442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45969.320606944442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45969.320606944442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45969.320606944442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45969.320606944442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45969.320606944442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45969.320606944442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45969.320606944442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45969.320606944442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45969.320606944442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45969.320606944442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45969.320606944442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45969.320606944442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45969.320606944442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45969.320606944442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45969.320606944442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45969.320606944442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45969.320606944442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45969.320606944442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45969.320606944442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45969.320606944442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45969.320606944442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45969.320606944442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45969.320606944442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45969.320606944442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45969.320606944442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45969.320606944442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45969.320606944442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45969.320606944442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45969.320606944442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45969.320606944442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45969.320606944442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45969.320606944442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45969.320606944442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45969.320606944442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45969.320606944442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45969.320606944442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45969.320606944442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45969.320606944442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45969.320606944442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45969.320606944442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45969.320606944442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45969.320606944442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45969.320606944442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45969.320606944442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45969.320606944442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45969.320606944442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45969.320606944442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45969.320606944442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45969.320606944442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45969.320606944442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45969.320606944442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45969.320606944442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45969.320606944442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45969.320606944442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45969.320606944442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45969.320606944442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45969.320606944442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45969.320606944442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45969.320606944442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45969.320606944442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45969.320606944442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45969.320606944442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45969.320606944442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45969.320606944442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45969.320606944442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45969.320606944442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45969.320606944442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45969.320606944442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45969.320606944442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45969.320606944442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45969.320606944442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45969.320606944442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45969.320606944442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45969.320606944442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45969.320606944442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45969.320606944442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45969.320606944442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45969.320606944442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45969.320606944442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45969.320606944442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45969.320606944442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45969.320606944442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45969.320606944442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45969.320606944442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45969.320606944442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45969.320606944442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45969.320606944442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45969.320606944442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45969.320606944442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45969.320606944442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45969.320606944442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45969.320606944442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45969.320606944442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45969.320606944442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45969.320606944442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45969.320606944442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45969.320606944442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45969.320606944442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45969.320606944442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45969.320606944442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45969.320606944442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45969.320606944442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45969.320606944442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45969.320606944442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45969.320606944442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45969.320606944442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45969.320606944442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45969.320606944442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45969.320606944442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45969.320606944442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45969.320606944442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45969.320606944442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45969.320606944442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45969.320606944442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45969.320606944442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45969.320606944442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45969.320606944442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45969.320606944442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45969.320606944442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45969.320606944442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45969.320606944442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45969.320606944442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45969.320606944442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45969.320606944442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45969.320606944442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45969.320606944442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45969.320606944442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45969.320606944442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45969.320606944442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45969.320606944442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45969.320606944442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45969.320606944442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45969.320606944442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45969.320606944442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45969.320606944442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45969.320606944442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45969.320606944442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45969.320606944442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45969.320606944442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45969.320606944442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45969.320606944442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45969.320606944442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45969.320606944442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45969.320606944442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45969.320606944442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45969.320606944442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45969.320606944442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45969.320606944442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45969.320606944442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45969.320606944442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45969.320606944442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45969.320606944442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45969.320606944442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45969.320606944442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45969.320606944442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45969.320606944442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45969.320606944442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45969.320606944442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45969.320606944442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45969.320606944442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45969.320606944442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45969.320606944442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45969.320606944442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45969.320606944442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45969.320606944442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45969.320606944442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45969.320606944442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45969.320606944442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45969.320606944442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45969.320606944442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45969.320606944442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45969.320606944442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45969.320606944442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45969.320606944442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45969.320606944442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45969.320606944442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45969.320606944442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45969.320606944442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45969.320606944442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45969.320606944442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45969.320606944442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45969.320606944442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45969.320606944442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45969.320606944442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45969.320606944442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45969.320606944442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45969.320606944442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45969.320606944442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45969.320606944442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45969.320606944442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45969.320606944442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45969.320606944442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45969.320606944442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45969.320606944442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45969.320606944442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45969.320606944442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45969.320606944442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45969.320606944442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45969.320606944442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45969.320606944442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45969.320606944442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45969.320606944442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45969.320606944442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45969.320606944442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45969.320606944442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45969.320606944442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45969.320606944442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45969.320606944442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45969.320606944442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45969.320606944442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45969.320606944442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45969.320606944442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45969.320606944442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45969.320606944442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45969.320606944442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45969.320606944442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45969.320606944442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45969.320606944442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45969.320606944442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45969.320606944442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45969.320606944442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45969.320606944442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45969.320606944442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45969.320606944442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45969.320606944442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45969.320606944442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45969.320606944442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45969.320606944442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45969.320606944442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45969.320606944442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45969.320606944442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45969.320606944442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45969.320606944442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45969.320606944442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45969.320606944442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45969.320606944442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45969.320606944442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45969.320606944442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45969.320606944442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45969.320606944442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45969.320606944442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45969.320606944442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45969.320606944442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45969.320606944442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45969.320606944442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45969.320606944442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45969.320606944442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45969.320606944442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45969.320606944442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45969.320606944442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45969.320606944442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45969.320606944442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45969.320606944442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45969.320606944442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45969.320606944442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45969.320606944442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45969.320606944442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45969.320606944442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45969.320606944442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45969.320606944442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45969.320606944442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45969.320606944442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45969.320606944442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45969.320606944442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45969.320606944442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45969.320606944442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45969.320606944442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45969.320606944442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45969.320606944442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45969.320606944442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45969.320606944442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45969.320606944442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45969.320606944442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45969.320606944442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45969.320606944442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45969.320606944442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45969.320606944442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45969.320606944442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45969.320606944442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45969.320606944442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45969.320606944442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45969.320606944442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45969.320606944442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45969.320606944442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45969.320606944442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45969.320606944442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45969.320606944442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45969.320606944442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45969.320606944442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45969.320606944442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45969.320606944442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45969.320606944442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45969.320606944442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45969.320606944442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45969.320606944442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45969.320606944442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45969.320606944442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45969.320606944442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45969.320606944442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45969.320606944442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45969.320606944442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45969.320606944442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45969.320606944442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45969.320606944442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45969.320606944442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45969.320606944442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45969.320606944442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45969.320606944442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45969.320606944442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45969.320606944442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45969.320606944442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45969.320606944442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45969.320606944442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45969.320606944442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45969.320606944442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45969.320606944442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45969.320606944442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45969.320606944442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45969.320606944442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45969.320606944442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45969.320606944442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45969.320606944442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45969.320606944442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45969.320606944442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45969.320606944442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45969.320606944442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45969.320606944442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45969.320606944442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45969.320606944442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45969.320606944442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45969.320606944442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45969.320606944442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45969.320606944442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45969.320606944442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45969.320606944442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45969.320606944442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45969.320606944442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45969.320606944442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45969.320606944442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45969.320606944442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45969.320606944442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45969.320606944442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45969.320606944442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45969.320606944442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45969.320606944442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45969.320606944442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45969.320606944442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45969.320606944442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45969.320606944442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45969.320606944442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45969.320606944442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45969.320606944442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45969.320606944442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45969.320606944442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45969.320606944442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45969.320606944442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45969.320606944442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45969.320606944442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45969.320606944442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45969.320606944442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45969.320606944442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45969.320606944442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45969.320606944442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45969.320606944442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45969.320606944442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45969.320606944442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45969.320606944442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45969.320606944442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45969.320606944442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45969.320606944442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45969.320606944442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45969.320606944442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45969.320606944442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45969.320606944442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45969.320606944442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45969.320606944442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45969.320606944442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45969.320606944442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45969.320606944442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45969.320606944442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45969.320606944442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45969.320606944442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45969.320606944442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45969.320606944442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45969.320606944442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45969.320606944442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45969.320606944442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45969.320606944442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45969.320606944442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45969.320606944442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45969.320606944442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45969.320606944442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45969.320606944442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45969.320606944442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45969.320606944442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45969.320606944442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45969.320606944442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45969.320606944442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45969.320606944442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45969.320606944442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45969.320606944442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45969.320606944442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45969.320606944442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45969.320606944442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45969.320606944442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45969.320606944442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45969.320606944442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45969.320606944442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45969.320606944442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45969.320606944442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45969.320606944442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45969.320606944442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45969.320606944442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45969.320606944442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45969.320606944442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45969.320606944442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45969.320606944442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45969.320606944442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45969.320606944442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45969.320606944442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45969.320606944442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45969.320606944442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45969.320606944442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45969.320606944442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45969.320606944442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45969.320606944442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45969.320606944442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45969.320606944442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45969.320606944442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45969.320606944442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45969.320606944442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45969.320606944442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45969.320606944442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45969.320606944442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45969.320606944442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45969.320606944442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45969.320606944442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45969.320606944442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45969.320606944442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45969.320606944442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45969.320606944442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45969.320606944442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45969.320606944442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45969.320606944442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45969.320606944442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45969.320606944442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45969.320606944442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45969.320606944442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45969.320606944442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45969.320606944442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45969.320606944442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45969.320606944442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45969.320606944442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45969.320606944442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45969.320606944442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45969.320606944442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45969.320606944442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45969.320606944442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45969.320606944442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45969.320606944442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45969.320606944442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45969.320606944442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45969.320606944442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45969.320606944442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45969.320606944442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45969.320606944442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1044" ca="1" si="16">IFERROR(NOW()-F981,"-")</f>
        <v>45969.320606944442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45969.320606944442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45969.320606944442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45969.320606944442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45969.320606944442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45969.320606944442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45969.320606944442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45969.320606944442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45969.320606944442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45969.320606944442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45969.320606944442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45969.320606944442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45969.320606944442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45969.320606944442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45969.320606944442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45969.320606944442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45969.320606944442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45969.320606944442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45969.320606944442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45969.320606944442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45969.320606944442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45969.320606944442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45969.320606944442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45969.320606944442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45969.320606944442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45969.320606944442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45969.320606944442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45969.320606944442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45969.320606944442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45969.320606944442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45969.320606944442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45969.320606944442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45969.320606944442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45969.320606944442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45969.320606944442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45969.320606944442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45969.320606944442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45969.320606944442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45969.320606944442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45969.320606944442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45969.320606944442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45969.320606944442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45969.320606944442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45969.320606944442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45969.320606944442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45969.320606944442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45969.320606944442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45969.320606944442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45969.320606944442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45969.320606944442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45969.320606944442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45969.320606944442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45969.320606944442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45969.320606944442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45969.320606944442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45969.320606944442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45969.320606944442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45969.320606944442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45969.320606944442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45969.320606944442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45969.320606944442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45969.320606944442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45969.320606944442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45969.320606944442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ref="G1045:G1059" ca="1" si="17">IFERROR(NOW()-F1045,"-")</f>
        <v>45969.320606944442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45969.320606944442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45969.320606944442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45969.320606944442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45969.320606944442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45969.320606944442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45969.320606944442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45969.320606944442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45969.320606944442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45969.320606944442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45969.320606944442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45969.320606944442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45969.320606944442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45969.320606944442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45969.320606944442</v>
      </c>
      <c r="H1059" s="22"/>
      <c r="I1059" s="19" t="str">
        <f>IFERROR(VLOOKUP(D1059,DB!A:F,6,0),"")</f>
        <v/>
      </c>
      <c r="J1059" s="18" t="str">
        <f>IFERROR(VLOOKUP(D1059,DB!A:G,7,0),"")</f>
        <v/>
      </c>
      <c r="K1059" s="45"/>
      <c r="L1059" s="23" t="str">
        <f>IFERROR(VLOOKUP(D1059,DB!A:I,9,0),"")</f>
        <v/>
      </c>
    </row>
  </sheetData>
  <dataValidations count="2">
    <dataValidation allowBlank="1" showInputMessage="1" showErrorMessage="1" sqref="E1" xr:uid="{5914219A-CB83-432D-936A-CC0CB6F3982A}"/>
    <dataValidation type="list" allowBlank="1" showInputMessage="1" showErrorMessage="1" sqref="E2:E10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C11" sqref="C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1" ca="1" si="0">IFERROR(NOW()-F2,"")</f>
        <v>265.83988935184607</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1</v>
      </c>
      <c r="D3" s="110" t="s">
        <v>38521</v>
      </c>
      <c r="E3" s="95" t="s">
        <v>39021</v>
      </c>
      <c r="F3" s="111">
        <v>45969.316666666666</v>
      </c>
      <c r="G3" s="112">
        <f t="shared" ca="1" si="0"/>
        <v>3.9402777765644714E-3</v>
      </c>
      <c r="H3" s="111">
        <v>45969.305162037039</v>
      </c>
      <c r="I3" s="108" t="str">
        <f>IFERROR(VLOOKUP(D3,DB!A:F,6,0),"")</f>
        <v>Generator-SG</v>
      </c>
      <c r="J3" s="141" t="str">
        <f>IFERROR(VLOOKUP(D3,DB!A:G,7,0),"")</f>
        <v>Vandalized</v>
      </c>
      <c r="K3" s="113" t="s">
        <v>39115</v>
      </c>
      <c r="L3" s="110" t="str">
        <f>IFERROR(VLOOKUP(D3,DB!A:I,9,0),"")</f>
        <v>Latis</v>
      </c>
    </row>
    <row r="4" spans="1:16" ht="15" customHeight="1">
      <c r="A4" s="108" t="s">
        <v>39116</v>
      </c>
      <c r="B4" s="108" t="str">
        <f>IFERROR(VLOOKUP(D4,DB!A:K,11,0),"")</f>
        <v>R4</v>
      </c>
      <c r="C4" s="109">
        <v>1</v>
      </c>
      <c r="D4" s="110" t="s">
        <v>38556</v>
      </c>
      <c r="E4" s="95" t="s">
        <v>39021</v>
      </c>
      <c r="F4" s="111">
        <v>45969.338888888888</v>
      </c>
      <c r="G4" s="112">
        <f t="shared" ca="1" si="0"/>
        <v>-1.8281944445334375E-2</v>
      </c>
      <c r="H4" s="111">
        <v>45969.333379629628</v>
      </c>
      <c r="I4" s="108" t="str">
        <f>IFERROR(VLOOKUP(D4,DB!A:F,6,0),"")</f>
        <v>SCECO</v>
      </c>
      <c r="J4" s="108" t="str">
        <f>IFERROR(VLOOKUP(D4,DB!A:G,7,0),"")</f>
        <v>No BB Shifted</v>
      </c>
      <c r="K4" s="113" t="s">
        <v>39115</v>
      </c>
      <c r="L4" s="110" t="str">
        <f>IFERROR(VLOOKUP(D4,DB!A:I,9,0),"")</f>
        <v>Latis</v>
      </c>
    </row>
    <row r="5" spans="1:16" ht="15" customHeight="1">
      <c r="A5" s="108"/>
      <c r="B5" s="108" t="str">
        <f>IFERROR(VLOOKUP(D5,DB!A:K,11,0),"")</f>
        <v/>
      </c>
      <c r="C5" s="109"/>
      <c r="D5" s="110"/>
      <c r="E5" s="95"/>
      <c r="F5" s="111"/>
      <c r="G5" s="112">
        <f t="shared" ca="1" si="0"/>
        <v>45969.320606944442</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45969.320606944442</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45969.320606944442</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45969.320606944442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45969.320606944442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45969.320606944442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45969.320606944442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45969.320606944442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45969.320606944442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45969.320606944442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45969.320606944442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45969.320606944442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45969.320606944442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45969.320606944442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45969.320606944442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45969.320606944442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45969.320606944442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45969.320606944442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45969.320606944442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45969.320606944442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45969.320606944442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45969.320606944442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45969.320606944442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45969.320606944442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45969.320606944442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45969.320606944442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45969.320606944442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45969.320606944442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45969.320606944442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45969.320606944442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45969.320606944442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45969.320606944442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45969.320606944442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45969.320606944442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45969.320606944442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45969.320606944442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45969.320606944442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45969.320606944442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45969.320606944442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45969.320606944442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45969.320606944442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45969.320606944442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45969.320606944442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45969.320606944442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45969.320606944442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45969.320606944442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45969.320606944442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45969.320606944442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45969.320606944442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45969.320606944442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45969.320606944442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45969.320606944442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45969.320606944442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45969.320606944442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45969.320606944442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45969.320606944442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45969.320606944442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45969.320606944442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45969.320606944442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45969.320606944442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45969.320606944442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45969.320606944442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45969.320606944442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45969.320606944442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45969.320606944442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45969.320606944442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45969.320606944442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45969.320606944442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45969.320606944442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45969.320606944442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45969.320606944442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45969.320606944442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45969.320606944442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45969.320606944442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45969.320606944442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45969.320606944442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45969.320606944442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45969.320606944442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45969.320606944442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45969.320606944442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45969.320606944442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45969.320606944442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45969.320606944442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45969.320606944442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45969.320606944442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45969.320606944442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45969.320606944442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45969.320606944442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45969.320606944442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45969.320606944442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45969.320606944442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45969.320606944442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45969.320606944442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45969.320606944442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45969.320606944442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45969.320606944442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45969.320606944442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45969.320606944442</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39117</v>
      </c>
      <c r="B2" s="37" t="str">
        <f>IFERROR(VLOOKUP(D2,DB!A:K,11,0),"")</f>
        <v>R5</v>
      </c>
      <c r="C2" s="37">
        <v>3</v>
      </c>
      <c r="D2" s="107" t="s">
        <v>36011</v>
      </c>
      <c r="E2" s="37" t="s">
        <v>39021</v>
      </c>
      <c r="F2" s="38">
        <v>45891.832060185188</v>
      </c>
      <c r="G2" s="122">
        <f ca="1">IFERROR(NOW()-F2,"")</f>
        <v>77.48854675925395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43.131729629625625</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4" ca="1" si="1">IFERROR(NOW()-F4,"")</f>
        <v>20.659495833329856</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0.47200740740663605</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0.16389398148021428</v>
      </c>
      <c r="H6" s="131">
        <v>45968.953599537039</v>
      </c>
      <c r="I6" s="130" t="str">
        <f>IFERROR(VLOOKUP(D6,DB!A:F,6,0),"")</f>
        <v>SCECO</v>
      </c>
      <c r="J6" s="130" t="str">
        <f>IFERROR(VLOOKUP(D6,DB!A:G,7,0),"")</f>
        <v>Good</v>
      </c>
      <c r="K6" s="130" t="s">
        <v>39126</v>
      </c>
      <c r="L6" s="130" t="str">
        <f>IFERROR(VLOOKUP(D6,DB!A:I,9,0),"")</f>
        <v>Latis</v>
      </c>
    </row>
    <row r="7" spans="1:13">
      <c r="A7" s="130"/>
      <c r="B7" s="130" t="str">
        <f>IFERROR(VLOOKUP(D7,DB!A:K,11,0),"")</f>
        <v/>
      </c>
      <c r="C7" s="130"/>
      <c r="D7" s="130"/>
      <c r="E7" s="130"/>
      <c r="F7" s="131"/>
      <c r="G7" s="132">
        <f t="shared" ca="1" si="1"/>
        <v>45969.320606944442</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45969.320606944442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45969.320606944442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45969.320606944442</v>
      </c>
      <c r="H10" s="131"/>
      <c r="I10" s="130" t="str">
        <f>IFERROR(VLOOKUP(D10,DB!A:F,6,0),"")</f>
        <v/>
      </c>
      <c r="J10" s="130" t="str">
        <f>IFERROR(VLOOKUP(D10,DB!A:G,7,0),"")</f>
        <v/>
      </c>
      <c r="K10" s="130"/>
      <c r="L10" s="130" t="str">
        <f>IFERROR(VLOOKUP(D10,DB!A:I,9,0),"")</f>
        <v/>
      </c>
    </row>
    <row r="11" spans="1:13">
      <c r="A11" s="156"/>
      <c r="B11" s="130" t="str">
        <f>IFERROR(VLOOKUP(D11,DB!A:K,11,0),"")</f>
        <v/>
      </c>
      <c r="C11" s="130"/>
      <c r="D11" s="130"/>
      <c r="E11" s="130"/>
      <c r="F11" s="131"/>
      <c r="G11" s="132">
        <f t="shared" ca="1" si="1"/>
        <v>45969.320606944442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45969.320606944442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45969.320606944442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45969.320606944442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45969.320606944442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45969.320606944442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45969.320606944442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45969.320606944442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45969.320606944442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45969.320606944442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45969.320606944442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45969.320606944442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45969.320606944442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45969.320606944442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45969.320606944442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45969.320606944442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45969.320606944442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45969.320606944442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45969.320606944442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45969.320606944442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45969.320606944442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45969.320606944442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45969.320606944442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45969.320606944442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45969.320606944442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45969.320606944442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45969.320606944442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45969.320606944442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45969.320606944442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45969.320606944442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45969.320606944442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45969.320606944442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45969.320606944442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45969.320606944442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45969.320606944442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45969.320606944442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45969.320606944442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45969.320606944442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45969.320606944442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45969.320606944442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45969.320606944442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45969.320606944442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45969.320606944442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45969.320606944442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45969.320606944442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45969.320606944442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45969.320606944442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45969.320606944442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45969.320606944442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45969.320606944442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45969.320606944442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45969.320606944442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45969.320606944442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45969.320606944442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45969.320606944442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45969.320606944442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45969.320606944442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45969.320606944442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45969.320606944442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45969.320606944442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45969.320606944442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45969.320606944442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45969.320606944442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45969.320606944442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45969.320606944442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45969.320606944442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45969.320606944442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45969.320606944442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45969.320606944442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45969.320606944442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45969.320606944442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45969.320606944442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45969.320606944442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45969.320606944442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45969.320606944442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45969.320606944442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45969.320606944442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45969.320606944442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45969.320606944442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45969.320606944442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45969.320606944442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45969.320606944442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45969.320606944442</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45969.320606944442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45969.320606944442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45969.320606944442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45969.320606944442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45969.320606944442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45969.320606944442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45969.320606944442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45969.320606944442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45969.320606944442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45969.320606944442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45969.320606944442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45969.320606944442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45969.320606944442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45969.320606944442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45969.320606944442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45969.320606944442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45969.320606944442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45969.320606944442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45969.320606944442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45969.320606944442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45969.320606944442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45969.320606944442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45969.320606944442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45969.320606944442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45969.320606944442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45969.320606944442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45969.320606944442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45969.320606944442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45969.320606944442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45969.320606944442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45969.320606944442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45969.320606944442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45969.320606944442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45969.320606944442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45969.320606944442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45969.320606944442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45969.320606944442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45969.320606944442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45969.320606944442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45969.320606944442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45969.320606944442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45969.320606944442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45969.320606944442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45969.320606944442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45969.320606944442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45969.320606944442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45969.320606944442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45969.320606944442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45969.320606944442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45969.320606944442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45969.320606944442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45969.320606944442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45969.320606944442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45969.320606944442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45969.320606944442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45969.320606944442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45969.320606944442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45969.320606944442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45969.320606944442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45969.320606944442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45969.320606944442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45969.320606944442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45969.320606944442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45969.320606944442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45969.320606944442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45969.320606944442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45969.320606944442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45969.320606944442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45969.320606944442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45969.320606944442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45969.320606944442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45969.320606944442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45969.320606944442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45969.320606944442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45969.320606944442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45969.320606944442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45969.320606944442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45969.320606944442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45969.320606944442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45969.320606944442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45969.320606944442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45969.320606944442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45969.320606944442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45969.320606944442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45969.320606944442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45969.320606944442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45969.320606944442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45969.320606944442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45969.320606944442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45969.320606944442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45969.320606944442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45969.320606944442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45969.320606944442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45969.320606944442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45969.320606944442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45969.320606944442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45969.320606944442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45969.320606944442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45969.320606944442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45969.320606944442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45969.320606944442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45969.320606944442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45969.320606944442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45969.320606944442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45969.320606944442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45969.320606944442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45969.320606944442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45969.320606944442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45969.320606944442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45969.320606944442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45969.320606944442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45969.320606944442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45969.320606944442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45969.320606944442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45969.320606944442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45969.320606944442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45969.320606944442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45969.320606944442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45969.320606944442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45969.320606944442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45969.320606944442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45969.320606944442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45969.320606944442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45969.320606944442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45969.320606944442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45969.320606944442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45969.320606944442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45969.320606944442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45969.320606944442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45969.320606944442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45969.320606944442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45969.320606944442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45969.320606944442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45969.320606944442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45969.320606944442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45969.320606944442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45969.320606944442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45969.320606944442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45969.320606944442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45969.320606944442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45969.320606944442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45969.320606944442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45969.320606944442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45969.320606944442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45969.320606944442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45969.320606944442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45969.320606944442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45969.320606944442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45969.320606944442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45969.320606944442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45969.320606944442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45969.320606944442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45969.320606944442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45969.320606944442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45969.320606944442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45969.320606944442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45969.320606944442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45969.320606944442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45969.320606944442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45969.320606944442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45969.320606944442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45969.320606944442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45969.320606944442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45969.320606944442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45969.320606944442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45969.320606944442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45969.320606944442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45969.320606944442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45969.320606944442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45969.320606944442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45969.320606944442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45969.320606944442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45969.320606944442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45969.320606944442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45969.320606944442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45969.320606944442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45969.320606944442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45969.320606944442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45969.320606944442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45969.320606944442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45969.320606944442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45969.320606944442</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s="157"/>
      <c r="E2" s="130"/>
      <c r="F2" s="150"/>
      <c r="G2" s="105">
        <f t="shared" ref="G2:G16" ca="1" si="0">IFERROR(NOW()-F2,"-")</f>
        <v>45969.320606944442</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45969.320606944442</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45969.320606944442</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45969.320606944442</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45969.320606944442</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45969.320606944442</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45969.320606944442</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45969.320606944442</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45969.320606944442</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45969.320606944442</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45969.320606944442</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45969.320606944442</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45969.320606944442</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45969.320606944442</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45969.320606944442</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45969.320606944442</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45969.320606944442</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45969.320606944442</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45969.320606944442</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45969.320606944442</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45969.320606944442</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45969.320606944442</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45969.320606944442</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45969.320606944442</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45969.320606944442</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45969.320606944442</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45969.320606944442</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45969.320606944442</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45969.320606944442</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45969.320606944442</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45969.320606944442</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45969.320606944442</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45969.320606944442</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45969.320606944442</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45969.320606944442</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45969.320606944442</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45969.320606944442</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45969.320606944442</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45969.320606944442</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45969.320606944442</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45969.320606944442</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45969.320606944442</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45969.320606944442</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45969.320606944442</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45969.320606944442</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45969.320606944442</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45969.320606944442</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45969.320606944442</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45969.320606944442</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45969.320606944442</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45969.320606944442</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45969.320606944442</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45969.320606944442</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45969.320606944442</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45969.320606944442</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45969.320606944442</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45969.320606944442</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45969.320606944442</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45969.320606944442</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45969.320606944442</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45969.320606944442</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45969.320606944442</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45969.320606944442</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45969.320606944442</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45969.320606944442</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45969.320606944442</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45969.320606944442</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45969.320606944442</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45969.320606944442</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45969.320606944442</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45969.320606944442</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45969.320606944442</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45969.320606944442</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45969.320606944442</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45969.320606944442</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45969.320606944442</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45969.320606944442</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45969.320606944442</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45969.320606944442</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45969.320606944442</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45969.320606944442</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45969.320606944442</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45969.320606944442</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45969.320606944442</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45969.320606944442</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45969.320606944442</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45969.320606944442</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45969.320606944442</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45969.320606944442</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45969.320606944442</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45969.320606944442</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45969.320606944442</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45969.320606944442</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45969.320606944442</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45969.320606944442</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45969.320606944442</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45969.320606944442</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45969.320606944442</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45969.320606944442</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45969.320606944442</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45969.320606944442</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45969.320606944442</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45969.320606944442</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45969.320606944442</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45969.320606944442</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45969.320606944442</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45969.320606944442</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45969.320606944442</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45969.320606944442</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45969.320606944442</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45969.320606944442</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45969.320606944442</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45969.320606944442</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45969.320606944442</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45969.320606944442</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45969.320606944442</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45969.320606944442</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45969.320606944442</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45969.320606944442</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45969.320606944442</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45969.320606944442</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45969.320606944442</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45969.320606944442</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45969.320606944442</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45969.320606944442</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45969.320606944442</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45969.320606944442</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45969.320606944442</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45969.320606944442</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45969.320606944442</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45969.320606944442</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45969.320606944442</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45969.320606944442</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45969.320606944442</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45969.320606944442</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45969.320606944442</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45969.320606944442</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45969.320606944442</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45969.320606944442</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45969.320606944442</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45969.320606944442</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45969.320606944442</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45969.320606944442</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45969.320606944442</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45969.320606944442</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45969.320606944442</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45969.320606944442</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45969.320606944442</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45969.320606944442</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45969.320606944442</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45969.320606944442</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45969.320606944442</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45969.320606944442</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45969.320606944442</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45969.320606944442</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45969.320606944442</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45969.320606944442</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45969.320606944442</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45969.320606944442</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45969.320606944442</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45969.320606944442</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45969.320606944442</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45969.320606944442</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45969.320606944442</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45969.320606944442</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45969.320606944442</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45969.320606944442</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45969.320606944442</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45969.320606944442</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45969.320606944442</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45969.320606944442</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45969.320606944442</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45969.320606944442</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45969.320606944442</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45969.320606944442</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45969.320606944442</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45969.320606944442</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45969.320606944442</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45969.320606944442</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45969.320606944442</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45969.320606944442</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45969.320606944442</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45969.320606944442</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45969.320606944442</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45969.320606944442</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45969.320606944442</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45969.320606944442</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45969.320606944442</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45969.320606944442</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45969.320606944442</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45969.320606944442</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45969.320606944442</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45969.320606944442</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45969.320606944442</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45969.320606944442</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45969.320606944442</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45969.320606944442</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