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23" documentId="120_S{2AC9BD13-BADA-5192-A53E-5A8FF88502F6}" xr6:coauthVersionLast="47" xr6:coauthVersionMax="47" xr10:uidLastSave="{8F970706-7F63-4B02-BBA5-357C102C326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20" i="5"/>
  <c r="L21" i="5"/>
  <c r="L22" i="5"/>
  <c r="L23" i="5"/>
  <c r="L24" i="5"/>
  <c r="L25" i="5"/>
  <c r="L26" i="5"/>
  <c r="L27" i="5"/>
  <c r="L28" i="5"/>
  <c r="J20" i="5"/>
  <c r="J21" i="5"/>
  <c r="J22" i="5"/>
  <c r="J23" i="5"/>
  <c r="J24" i="5"/>
  <c r="J25" i="5"/>
  <c r="J26" i="5"/>
  <c r="J27" i="5"/>
  <c r="J28" i="5"/>
  <c r="I20" i="5"/>
  <c r="I21" i="5"/>
  <c r="I22" i="5"/>
  <c r="I23" i="5"/>
  <c r="I24" i="5"/>
  <c r="I25" i="5"/>
  <c r="I26" i="5"/>
  <c r="I27" i="5"/>
  <c r="I28" i="5"/>
  <c r="B20" i="5"/>
  <c r="B21" i="5"/>
  <c r="B22" i="5"/>
  <c r="B23" i="5"/>
  <c r="B24" i="5"/>
  <c r="B25" i="5"/>
  <c r="B26" i="5"/>
  <c r="B27" i="5"/>
  <c r="B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<sst xmlns="http://schemas.openxmlformats.org/spreadsheetml/2006/main" count="181595" uniqueCount="39212">
  <si>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</si>
  <si>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</si>
  <si>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</si>
  <si>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</si>
  <si>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</si>
  <si>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</si>
  <si>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</si>
  <si>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</si>
  <si>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</si>
  <si>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</si>
  <si>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</si>
  <si>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</si>
  <si>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</si>
  <si>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</si>
  <si>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</si>
  <si>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</si>
  <si>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</si>
  <si>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</si>
  <si>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</si>
  <si>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</si>
  <si>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</si>
  <si>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</si>
  <si>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</si>
  <si>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</si>
  <si>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</si>
  <si>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</si>
  <si>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</si>
  <si>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</si>
  <si>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</si>
  <si>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</si>
  <si>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</si>
  <si>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</si>
  <si>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</si>
  <si>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</si>
  <si>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</si>
  <si>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</si>
  <si>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</si>
  <si>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</si>
  <si>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</si>
  <si>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</si>
  <si>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</si>
  <si>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</si>
  <si>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</si>
  <si>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</si>
  <si>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</si>
  <si>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</si>
  <si>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</si>
  <si>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</si>
  <si>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</si>
  <si>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</si>
  <si>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</si>
  <si>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</si>
  <si>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</si>
  <si>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</si>
  <si>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</si>
  <si>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</si>
  <si>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</si>
  <si>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</si>
  <si>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</si>
  <si>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</si>
  <si>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</si>
  <si>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</si>
  <si>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</si>
  <si>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</si>
  <si>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</si>
  <si>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</si>
  <si>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</si>
  <si>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</si>
  <si>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</si>
  <si>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</si>
  <si>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</si>
  <si>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</si>
  <si>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</si>
  <si>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</si>
  <si>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</si>
  <si>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</si>
  <si>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</si>
  <si>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</si>
  <si>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</si>
  <si>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</si>
  <si>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</si>
  <si>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</si>
  <si>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</si>
  <si>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</si>
  <si>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</si>
  <si>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</si>
  <si>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</si>
  <si>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</si>
  <si>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</si>
  <si>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</si>
  <si>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</si>
  <si>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</si>
  <si>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</si>
  <si>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</si>
  <si>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</si>
  <si>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</si>
  <si>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</si>
  <si>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</si>
  <si>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</si>
  <si>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</si>
  <si>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</si>
  <si>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</si>
  <si>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</si>
  <si>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</si>
  <si>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</si>
  <si>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</si>
  <si>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</si>
  <si>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</si>
  <si>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</si>
  <si>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</si>
  <si>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</si>
  <si>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</si>
  <si>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</si>
  <si>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</si>
  <si>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</si>
  <si>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</si>
  <si>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</si>
  <si>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</si>
  <si>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</si>
  <si>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</si>
  <si>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</si>
  <si>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</si>
  <si>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</si>
  <si>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</si>
  <si>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</si>
  <si>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</si>
  <si>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</si>
  <si>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</si>
  <si>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</si>
  <si>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</si>
  <si>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</si>
  <si>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</si>
  <si>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</si>
  <si>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</si>
  <si>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</si>
  <si>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</si>
  <si>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</si>
  <si>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</si>
  <si>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</si>
  <si>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</si>
  <si>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</si>
  <si>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</si>
  <si>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</si>
  <si>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</si>
  <si>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</si>
  <si>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</si>
  <si>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</si>
  <si>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</si>
  <si>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</si>
  <si>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</si>
  <si>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</si>
  <si>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</si>
  <si>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</si>
  <si>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</si>
  <si>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</si>
  <si>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</si>
  <si>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</si>
  <si>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</si>
  <si>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</si>
  <si>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</si>
  <si>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</si>
  <si>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</si>
  <si>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</si>
  <si>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</si>
  <si>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</si>
  <si>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</si>
  <si>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</si>
  <si>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</si>
  <si>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</si>
  <si>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</si>
  <si>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</si>
  <si>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</si>
  <si>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</si>
  <si>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</si>
  <si>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</si>
  <si>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</si>
  <si>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</si>
  <si>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</si>
  <si>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</si>
  <si>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</si>
  <si>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</si>
  <si>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</si>
  <si>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</si>
  <si>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</si>
  <si>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</si>
  <si>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</si>
  <si>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</si>
  <si>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</si>
  <si>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</si>
  <si>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</si>
  <si>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</si>
  <si>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</si>
  <si>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</si>
  <si>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</si>
  <si>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</si>
  <si>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</si>
  <si>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</si>
  <si>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</si>
  <si>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</si>
  <si>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</si>
  <si>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</si>
  <si>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</si>
  <si>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</si>
  <si>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</si>
  <si>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</si>
  <si>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</si>
  <si>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</si>
  <si>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</si>
  <si>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</si>
  <si>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</si>
  <si>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</si>
  <si>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</si>
  <si>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</si>
  <si>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</si>
  <si>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</si>
  <si>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</si>
  <si>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</si>
  <si>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</si>
  <si>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</si>
  <si>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</si>
  <si>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</si>
  <si>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</si>
  <si>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</si>
  <si>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</si>
  <si>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</si>
  <si>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</si>
  <si>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</si>
  <si>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</si>
  <si>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</si>
  <si>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</si>
  <si>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</si>
  <si>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</si>
  <si>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</si>
  <si>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</si>
  <si>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</si>
  <si>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</si>
  <si>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</si>
  <si>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</si>
  <si>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</si>
  <si>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</si>
  <si>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</si>
  <si>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</si>
  <si>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</si>
  <si>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</si>
  <si>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</si>
  <si>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</si>
  <si>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</si>
  <si>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</si>
  <si>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</si>
  <si>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</si>
  <si>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</si>
  <si>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</si>
  <si>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</si>
  <si>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</si>
  <si>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</si>
  <si>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</si>
  <si>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</si>
  <si>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</si>
  <si>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</si>
  <si>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</si>
  <si>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</si>
  <si>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</si>
  <si>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</si>
  <si>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</si>
  <si>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</si>
  <si>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</si>
  <si>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</si>
  <si>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</si>
  <si>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</si>
  <si>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</si>
  <si>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</si>
  <si>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</si>
  <si>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</si>
  <si>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</si>
  <si>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</si>
  <si>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</si>
  <si>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</si>
  <si>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</si>
  <si>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</si>
  <si>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</si>
  <si>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</si>
  <si>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</si>
  <si>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</si>
  <si>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</si>
  <si>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</si>
  <si>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</si>
  <si>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</si>
  <si>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</si>
  <si>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</si>
  <si>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</si>
  <si>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</si>
  <si>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</si>
  <si>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</si>
  <si>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</si>
  <si>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</si>
  <si>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</si>
  <si>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</si>
  <si>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</si>
  <si>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</si>
  <si>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</si>
  <si>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</si>
  <si>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</si>
  <si>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</si>
  <si>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</si>
  <si>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</si>
  <si>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</si>
  <si>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</si>
  <si>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</si>
  <si>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</si>
  <si>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</si>
  <si>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</si>
  <si>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</si>
  <si>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</si>
  <si>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</si>
  <si>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</si>
  <si>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</si>
  <si>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</si>
  <si>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</si>
  <si>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</si>
  <si>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</si>
  <si>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</si>
  <si>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</si>
  <si>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</si>
  <si>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</si>
  <si>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</si>
  <si>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</si>
  <si>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</si>
  <si>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</si>
  <si>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</si>
  <si>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</si>
  <si>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</si>
  <si>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</si>
  <si>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</si>
  <si>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</si>
  <si>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</si>
  <si>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</si>
  <si>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</si>
  <si>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</si>
  <si>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</si>
  <si>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</si>
  <si>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</si>
  <si>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</si>
  <si>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</si>
  <si>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</si>
  <si>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</si>
  <si>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</si>
  <si>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</si>
  <si>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</si>
  <si>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</si>
  <si>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</si>
  <si>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</si>
  <si>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</si>
  <si>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</si>
  <si>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</si>
  <si>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</si>
  <si>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</si>
  <si>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</si>
  <si>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</si>
  <si>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</si>
  <si>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</si>
  <si>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</si>
  <si>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</si>
  <si>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</si>
  <si>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</si>
  <si>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</si>
  <si>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</si>
  <si>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</si>
  <si>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</si>
  <si>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</si>
  <si>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</si>
  <si>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</si>
  <si>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</si>
  <si>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</si>
  <si>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</si>
  <si>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</si>
  <si>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</si>
  <si>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</si>
  <si>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</si>
  <si>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</si>
  <si>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</si>
  <si>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</si>
  <si>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</si>
  <si>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</si>
  <si>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</si>
  <si>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</si>
  <si>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</si>
  <si>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</si>
  <si>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</si>
  <si>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</si>
  <si>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</si>
  <si>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</si>
  <si>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</si>
  <si>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</si>
  <si>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</si>
  <si>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</si>
  <si>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</si>
  <si>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</si>
  <si>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</si>
  <si>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</si>
  <si>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</si>
  <si>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</si>
  <si>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</si>
  <si>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</si>
  <si>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</si>
  <si>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</si>
  <si>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</si>
  <si>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</si>
  <si>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</si>
  <si>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</si>
  <si>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</si>
  <si>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</si>
  <si>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</si>
  <si>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</si>
  <si>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</si>
  <si>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</si>
  <si>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</si>
  <si>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</si>
  <si>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</si>
  <si>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</si>
  <si>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</si>
  <si>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</si>
  <si>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</si>
  <si>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</si>
  <si>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</si>
  <si>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</si>
  <si>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</si>
  <si>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</si>
  <si>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</si>
  <si>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</si>
  <si>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</si>
  <si>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</si>
  <si>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</si>
  <si>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</si>
  <si>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</si>
  <si>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</si>
  <si>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</si>
  <si>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</si>
  <si>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</si>
  <si>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</si>
  <si>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</si>
  <si>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</si>
  <si>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</si>
  <si>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</si>
  <si>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</si>
  <si>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</si>
  <si>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</si>
  <si>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</si>
  <si>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</si>
  <si>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</si>
  <si>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</si>
  <si>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</si>
  <si>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</si>
  <si>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</si>
  <si>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</si>
  <si>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</si>
  <si>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</si>
  <si>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</si>
  <si>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</si>
  <si>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</si>
  <si>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</si>
  <si>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</si>
  <si>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</si>
  <si>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</si>
  <si>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</si>
  <si>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</si>
  <si>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</si>
  <si>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</si>
  <si>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</si>
  <si>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</si>
  <si>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</si>
  <si>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</si>
  <si>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</si>
  <si>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</si>
  <si>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</si>
  <si>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</si>
  <si>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</si>
  <si>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</si>
  <si>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</si>
  <si>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</si>
  <si>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</si>
  <si>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</si>
  <si>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</si>
  <si>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</si>
  <si>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</si>
  <si>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</si>
  <si>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</si>
  <si>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</si>
  <si>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</si>
  <si>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</si>
  <si>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</si>
  <si>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</si>
  <si>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</si>
  <si>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</si>
  <si>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</si>
  <si>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</si>
  <si>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</si>
  <si>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</si>
  <si>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</si>
  <si>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</si>
  <si>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</si>
  <si>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</si>
  <si>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</si>
  <si>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</si>
  <si>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</si>
  <si>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</si>
  <si>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</si>
  <si>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</si>
  <si>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</si>
  <si>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</si>
  <si>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</si>
  <si>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</si>
  <si>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</si>
  <si>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</si>
  <si>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</si>
  <si>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</si>
  <si>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</si>
  <si>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</si>
  <si>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</si>
  <si>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</si>
  <si>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</si>
  <si>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</si>
  <si>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</si>
  <si>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</si>
  <si>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</si>
  <si>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</si>
  <si>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</si>
  <si>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</si>
  <si>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</si>
  <si>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</si>
  <si>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</si>
  <si>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</si>
  <si>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</si>
  <si>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</si>
  <si>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</si>
  <si>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</si>
  <si>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</si>
  <si>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</si>
  <si>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</si>
  <si>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</si>
  <si>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</si>
  <si>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</si>
  <si>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</si>
  <si>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</si>
  <si>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</si>
  <si>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</si>
  <si>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</si>
  <si>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</si>
  <si>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</si>
  <si>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</si>
  <si>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</si>
  <si>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</si>
  <si>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</si>
  <si>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</si>
  <si>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</si>
  <si>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</si>
  <si>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</si>
  <si>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</si>
  <si>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</si>
  <si>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</si>
  <si>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</si>
  <si>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</si>
  <si>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</si>
  <si>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</si>
  <si>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</si>
  <si>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</si>
  <si>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</si>
  <si>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</si>
  <si>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</si>
  <si>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</si>
  <si>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</si>
  <si>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</si>
  <si>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</si>
  <si>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</si>
  <si>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</si>
  <si>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</si>
  <si>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</si>
  <si>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</si>
  <si>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</si>
  <si>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</si>
  <si>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</si>
  <si>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</si>
  <si>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</si>
  <si>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</si>
  <si>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</si>
  <si>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</si>
  <si>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</si>
  <si>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</si>
  <si>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</si>
  <si>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</si>
  <si>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</si>
  <si>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</si>
  <si>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</si>
  <si>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</si>
  <si>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</si>
  <si>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</si>
  <si>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</si>
  <si>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</si>
  <si>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</si>
  <si>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</si>
  <si>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</si>
  <si>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</si>
  <si>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</si>
  <si>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</si>
  <si>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</si>
  <si>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</si>
  <si>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</si>
  <si>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</si>
  <si>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</si>
  <si>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</si>
  <si>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</si>
  <si>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</si>
  <si>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</si>
  <si>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</si>
  <si>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</si>
  <si>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</si>
  <si>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</si>
  <si>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</si>
  <si>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</si>
  <si>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</si>
  <si>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</si>
  <si>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</si>
  <si>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</si>
  <si>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</si>
  <si>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</si>
  <si>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</si>
  <si>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</si>
  <si>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</si>
  <si>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</si>
  <si>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</si>
  <si>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</si>
  <si>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</si>
  <si>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</si>
  <si>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</si>
  <si>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</si>
  <si>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</si>
  <si>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</si>
  <si>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</si>
  <si>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</si>
  <si>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</si>
  <si>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</si>
  <si>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</si>
  <si>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</si>
  <si>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</si>
  <si>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</si>
  <si>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</si>
  <si>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</si>
  <si>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</si>
  <si>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</si>
  <si>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</si>
  <si>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</si>
  <si>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</si>
  <si>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</si>
  <si>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</si>
  <si>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</si>
  <si>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</si>
  <si>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</si>
  <si>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</si>
  <si>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</si>
  <si>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</si>
  <si>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</si>
  <si>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</si>
  <si>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</si>
  <si>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</si>
  <si>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</si>
  <si>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</si>
  <si>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</si>
  <si>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</si>
  <si>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</si>
  <si>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</si>
  <si>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</si>
  <si>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</si>
  <si>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</si>
  <si>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</si>
  <si>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</si>
  <si>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</si>
  <si>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</si>
  <si>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</si>
  <si>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</si>
  <si>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</si>
  <si>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</si>
  <si>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</si>
  <si>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</si>
  <si>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</si>
  <si>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</si>
  <si>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</si>
  <si>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</si>
  <si>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</si>
  <si>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</si>
  <si>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</si>
  <si>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</si>
  <si>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</si>
  <si>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</si>
  <si>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</si>
  <si>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</si>
  <si>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</si>
  <si>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</si>
  <si>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</si>
  <si>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</si>
  <si>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</si>
  <si>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</si>
  <si>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</si>
  <si>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</si>
  <si>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</si>
  <si>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</si>
  <si>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</si>
  <si>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</si>
  <si>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</si>
  <si>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</si>
  <si>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</si>
  <si>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</si>
  <si>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</si>
  <si>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</si>
  <si>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</si>
  <si>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</si>
  <si>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</si>
  <si>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</si>
  <si>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</si>
  <si>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</si>
  <si>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</si>
  <si>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</si>
  <si>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</si>
  <si>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</si>
  <si>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</si>
  <si>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</si>
  <si>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</si>
  <si>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</si>
  <si>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</si>
  <si>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</si>
  <si>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</si>
  <si>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</si>
  <si>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</si>
  <si>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</si>
  <si>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</si>
  <si>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</si>
  <si>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</si>
  <si>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</si>
  <si>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</si>
  <si>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</si>
  <si>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</si>
  <si>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</si>
  <si>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</si>
  <si>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</si>
  <si>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</si>
  <si>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</si>
  <si>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</si>
  <si>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</si>
  <si>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</si>
  <si>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</si>
  <si>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</si>
  <si>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</si>
  <si>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</si>
  <si>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</si>
  <si>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</si>
  <si>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</si>
  <si>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</si>
  <si>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</si>
  <si>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</si>
  <si>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</si>
  <si>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</si>
  <si>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</si>
  <si>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</si>
  <si>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</si>
  <si>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</si>
  <si>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</si>
  <si>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</si>
  <si>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</si>
  <si>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</si>
  <si>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</si>
  <si>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</si>
  <si>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</si>
  <si>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</si>
  <si>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</si>
  <si>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</si>
  <si>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</si>
  <si>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</si>
  <si>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</si>
  <si>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</si>
  <si>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</si>
  <si>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</si>
  <si>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</si>
  <si>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</si>
  <si>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</si>
  <si>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</si>
  <si>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</si>
  <si>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</si>
  <si>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</si>
  <si>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</si>
  <si>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</si>
  <si>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</si>
  <si>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</si>
  <si>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</si>
  <si>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</si>
  <si>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</si>
  <si>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</si>
  <si>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</si>
  <si>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</si>
  <si>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</si>
  <si>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</si>
  <si>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</si>
  <si>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</si>
  <si>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</si>
  <si>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</si>
  <si>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</si>
  <si>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</si>
  <si>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</si>
  <si>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</si>
  <si>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</si>
  <si>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</si>
  <si>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</si>
  <si>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</si>
  <si>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</si>
  <si>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</si>
  <si>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</si>
  <si>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</si>
  <si>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</si>
  <si>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</si>
  <si>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</si>
  <si>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</si>
  <si>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</si>
  <si>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</si>
  <si>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</si>
  <si>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</si>
  <si>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</si>
  <si>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</si>
  <si>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</si>
  <si>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</si>
  <si>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</si>
  <si>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</si>
  <si>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</si>
  <si>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</si>
  <si>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</si>
  <si>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</si>
  <si>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</si>
  <si>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</si>
  <si>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</si>
  <si>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</si>
  <si>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</si>
  <si>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</si>
  <si>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</si>
  <si>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</si>
  <si>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</si>
  <si>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</si>
  <si>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</si>
  <si>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</si>
  <si>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</si>
  <si>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</si>
  <si>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</si>
  <si>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</si>
  <si>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</si>
  <si>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</si>
  <si>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</si>
  <si>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</si>
  <si>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</si>
  <si>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</si>
  <si>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</si>
  <si>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</si>
  <si>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</si>
  <si>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</si>
  <si>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</si>
  <si>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</si>
  <si>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</si>
  <si>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</si>
  <si>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</si>
  <si>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</si>
  <si>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</si>
  <si>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</si>
  <si>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</si>
  <si>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</si>
  <si>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</si>
  <si>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</si>
  <si>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</si>
  <si>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</si>
  <si>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</si>
  <si>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</si>
  <si>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</si>
  <si>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</si>
  <si>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</si>
  <si>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</si>
  <si>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</si>
  <si>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</si>
  <si>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</si>
  <si>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</si>
  <si>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</si>
  <si>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</si>
  <si>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</si>
  <si>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</si>
  <si>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</si>
  <si>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</si>
  <si>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</si>
  <si>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</si>
  <si>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</si>
  <si>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</si>
  <si>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</si>
  <si>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</si>
  <si>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</si>
  <si>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</si>
  <si>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</si>
  <si>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</si>
  <si>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</si>
  <si>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</si>
  <si>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</si>
  <si>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</si>
  <si>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</si>
  <si>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</si>
  <si>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</si>
  <si>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</si>
  <si>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</si>
  <si>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</si>
  <si>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</si>
  <si>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</si>
  <si>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</si>
  <si>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</si>
  <si>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</si>
  <si>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</si>
  <si>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</si>
  <si>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</si>
  <si>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</si>
  <si>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</si>
  <si>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</si>
  <si>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</si>
  <si>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</si>
  <si>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</si>
  <si>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</si>
  <si>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</si>
  <si>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</si>
  <si>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</si>
  <si>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</si>
  <si>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</si>
  <si>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</si>
  <si>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</si>
  <si>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</si>
  <si>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</si>
  <si>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</si>
  <si>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</si>
  <si>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</si>
  <si>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</si>
  <si>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</si>
  <si>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</si>
  <si>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</si>
  <si>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</si>
  <si>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</si>
  <si>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</si>
  <si>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</si>
  <si>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</si>
  <si>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</si>
  <si>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</si>
  <si>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</si>
  <si>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</si>
  <si>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</si>
  <si>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</si>
  <si>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</si>
  <si>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</si>
  <si>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</si>
  <si>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</si>
  <si>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</si>
  <si>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</si>
  <si>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</si>
  <si>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</si>
  <si>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</si>
  <si>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</si>
  <si>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</si>
  <si>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</si>
  <si>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</si>
  <si>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</si>
  <si>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</si>
  <si>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</si>
  <si>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</si>
  <si>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</si>
  <si>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</si>
  <si>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</si>
  <si>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</si>
  <si>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</si>
  <si>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</si>
  <si>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</si>
  <si>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</si>
  <si>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</si>
  <si>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</si>
  <si>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</si>
  <si>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</si>
  <si>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</si>
  <si>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</si>
  <si>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</si>
  <si>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</si>
  <si>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</si>
  <si>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</si>
  <si>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</si>
  <si>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</si>
  <si>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</si>
  <si>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</si>
  <si>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</si>
  <si>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</si>
  <si>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</si>
  <si>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</si>
  <si>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</si>
  <si>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</si>
  <si>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</si>
  <si>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</si>
  <si>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</si>
  <si>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</si>
  <si>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</si>
  <si>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</si>
  <si>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</si>
  <si>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</si>
  <si>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</si>
  <si>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</si>
  <si>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</si>
  <si>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</si>
  <si>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</si>
  <si>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</si>
  <si>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</si>
  <si>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</si>
  <si>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</si>
  <si>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</si>
  <si>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</si>
  <si>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</si>
  <si>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</si>
  <si>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</si>
  <si>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</si>
  <si>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</si>
  <si>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</si>
  <si>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</si>
  <si>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</si>
  <si>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</si>
  <si>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</si>
  <si>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</si>
  <si>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</si>
  <si>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</si>
  <si>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</si>
  <si>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</si>
  <si>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</si>
  <si>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</si>
  <si>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</si>
  <si>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</si>
  <si>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</si>
  <si>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</si>
  <si>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</si>
  <si>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</si>
  <si>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</si>
  <si>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</si>
  <si>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</si>
  <si>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</si>
  <si>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</si>
  <si>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</si>
  <si>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</si>
  <si>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</si>
  <si>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</si>
  <si>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</si>
  <si>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</si>
  <si>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</si>
  <si>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</si>
  <si>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</si>
  <si>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</si>
  <si>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</si>
  <si>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</si>
  <si>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</si>
  <si>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</si>
  <si>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</si>
  <si>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</si>
  <si>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</si>
  <si>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</si>
  <si>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</si>
  <si>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</si>
  <si>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</si>
  <si>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</si>
  <si>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</si>
  <si>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</si>
  <si>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</si>
  <si>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</si>
  <si>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</si>
  <si>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</si>
  <si>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</si>
  <si>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</si>
  <si>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</si>
  <si>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</si>
  <si>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</si>
  <si>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</si>
  <si>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</si>
  <si>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</si>
  <si>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</si>
  <si>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</si>
  <si>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</si>
  <si>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</si>
  <si>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</si>
  <si>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</si>
  <si>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</si>
  <si>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</si>
  <si>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</si>
  <si>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</si>
  <si>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</si>
  <si>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</si>
  <si>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</si>
  <si>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</si>
  <si>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</si>
  <si>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</si>
  <si>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</si>
  <si>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</si>
  <si>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</si>
  <si>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</si>
  <si>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</si>
  <si>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</si>
  <si>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</si>
  <si>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</si>
  <si>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</si>
  <si>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</si>
  <si>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</si>
  <si>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</si>
  <si>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</si>
  <si>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</si>
  <si>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</si>
  <si>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</si>
  <si>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</si>
  <si>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</si>
  <si>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</si>
  <si>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</si>
  <si>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</si>
  <si>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</si>
  <si>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</si>
  <si>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</si>
  <si>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</si>
  <si>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</si>
  <si>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</si>
  <si>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</si>
  <si>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</si>
  <si>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</si>
  <si>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</si>
  <si>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</si>
  <si>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</si>
  <si>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</si>
  <si>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</si>
  <si>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</si>
  <si>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</si>
  <si>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</si>
  <si>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</si>
  <si>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</si>
  <si>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</si>
  <si>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</si>
  <si>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</si>
  <si>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</si>
  <si>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</si>
  <si>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</si>
  <si>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</si>
  <si>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</si>
  <si>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</si>
  <si>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</si>
  <si>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</si>
  <si>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</si>
  <si>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</si>
  <si>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</si>
  <si>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</si>
  <si>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</si>
  <si>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</si>
  <si>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</si>
  <si>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</si>
  <si>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</si>
  <si>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</si>
  <si>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</si>
  <si>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</si>
  <si>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</si>
  <si>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</si>
  <si>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</si>
  <si>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</si>
  <si>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</si>
  <si>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</si>
  <si>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</si>
  <si>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</si>
  <si>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</si>
  <si>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</si>
  <si>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</si>
  <si>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</si>
  <si>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</si>
  <si>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</si>
  <si>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</si>
  <si>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</si>
  <si>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</si>
  <si>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</si>
  <si>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</si>
  <si>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</si>
  <si>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</si>
  <si>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</si>
  <si>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</si>
  <si>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</si>
  <si>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</si>
  <si>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</si>
  <si>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</si>
  <si>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</si>
  <si>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</si>
  <si>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</si>
  <si>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</si>
  <si>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</si>
  <si>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</si>
  <si>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</si>
  <si>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</si>
  <si>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</si>
  <si>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</si>
  <si>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</si>
  <si>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</si>
  <si>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</si>
  <si>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</si>
  <si>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</si>
  <si>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</si>
  <si>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</si>
  <si>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</si>
  <si>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</si>
  <si>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</si>
  <si>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</si>
  <si>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</si>
  <si>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</si>
  <si>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</si>
  <si>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</si>
  <si>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</si>
  <si>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</si>
  <si>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</si>
  <si>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</si>
  <si>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</si>
  <si>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</si>
  <si>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</si>
  <si>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</si>
  <si>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</si>
  <si>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</si>
  <si>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</si>
  <si>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</si>
  <si>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</si>
  <si>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</si>
  <si>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</si>
  <si>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</si>
  <si>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</si>
  <si>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</si>
  <si>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</si>
  <si>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</si>
  <si>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</si>
  <si>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</si>
  <si>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</si>
  <si>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</si>
  <si>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</si>
  <si>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</si>
  <si>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</si>
  <si>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</si>
  <si>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</si>
  <si>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</si>
  <si>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</si>
  <si>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</si>
  <si>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</si>
  <si>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</si>
  <si>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</si>
  <si>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</si>
  <si>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</si>
  <si>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</si>
  <si>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</si>
  <si>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</si>
  <si>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</si>
  <si>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</si>
  <si>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</si>
  <si>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</si>
  <si>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</si>
  <si>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</si>
  <si>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</si>
  <si>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</si>
  <si>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</si>
  <si>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</si>
  <si>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</si>
  <si>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</si>
  <si>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</si>
  <si>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</si>
  <si>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</si>
  <si>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</si>
  <si>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</si>
  <si>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</si>
  <si>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</si>
  <si>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</si>
  <si>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</si>
  <si>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</si>
  <si>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</si>
  <si>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</si>
  <si>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</si>
  <si>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</si>
  <si>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</si>
  <si>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</si>
  <si>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</si>
  <si>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</si>
  <si>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</si>
  <si>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</si>
  <si>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</si>
  <si>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</si>
  <si>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</si>
  <si>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</si>
  <si>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</si>
  <si>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</si>
  <si>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</si>
  <si>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</si>
  <si>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</si>
  <si>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</si>
  <si>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</si>
  <si>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</si>
  <si>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</si>
  <si>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</si>
  <si>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</si>
  <si>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</si>
  <si>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</si>
  <si>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</si>
  <si>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</si>
  <si>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</si>
  <si>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</si>
  <si>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</si>
  <si>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</si>
  <si>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</si>
  <si>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</si>
  <si>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</si>
  <si>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</si>
  <si>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</si>
  <si>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</si>
  <si>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</si>
  <si>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</si>
  <si>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</si>
  <si>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</si>
  <si>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</si>
  <si>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</si>
  <si>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</si>
  <si>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</si>
  <si>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</si>
  <si>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</si>
  <si>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</si>
  <si>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</si>
  <si>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</si>
  <si>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</si>
  <si>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</si>
  <si>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</si>
  <si>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</si>
  <si>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</si>
  <si>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</si>
  <si>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</si>
  <si>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</si>
  <si>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</si>
  <si>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</si>
  <si>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</si>
  <si>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</si>
  <si>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</si>
  <si>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</si>
  <si>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</si>
  <si>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</si>
  <si>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</si>
  <si>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</si>
  <si>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</si>
  <si>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</si>
  <si>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</si>
  <si>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</si>
  <si>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</si>
  <si>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</si>
  <si>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</si>
  <si>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</si>
  <si>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</si>
  <si>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</si>
  <si>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</si>
  <si>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</si>
  <si>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</si>
  <si>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</si>
  <si>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</si>
  <si>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</si>
  <si>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</si>
  <si>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</si>
  <si>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</si>
  <si>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</si>
  <si>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</si>
  <si>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</si>
  <si>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</si>
  <si>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</si>
  <si>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</si>
  <si>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</si>
  <si>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</si>
  <si>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</si>
  <si>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</si>
  <si>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</si>
  <si>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</si>
  <si>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</si>
  <si>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</si>
  <si>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</si>
  <si>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</si>
  <si>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</si>
  <si>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</si>
  <si>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</si>
  <si>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</si>
  <si>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</si>
  <si>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</si>
  <si>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</si>
  <si>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</si>
  <si>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</si>
  <si>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</si>
  <si>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</si>
  <si>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</si>
  <si>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</si>
  <si>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</si>
  <si>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</si>
  <si>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</si>
  <si>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</si>
  <si>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</si>
  <si>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</si>
  <si>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</si>
  <si>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</si>
  <si>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</si>
  <si>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</si>
  <si>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</si>
  <si>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</si>
  <si>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</si>
  <si>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</si>
  <si>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</si>
  <si>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</si>
  <si>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</si>
  <si>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</si>
  <si>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</si>
  <si>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</si>
  <si>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</si>
  <si>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</si>
  <si>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</si>
  <si>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</si>
  <si>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</si>
  <si>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</si>
  <si>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</si>
  <si>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</si>
  <si>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</si>
  <si>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</si>
  <si>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</si>
  <si>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</si>
  <si>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</si>
  <si>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</si>
  <si>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</si>
  <si>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</si>
  <si>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</si>
  <si>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</si>
  <si>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</si>
  <si>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</si>
  <si>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</si>
  <si>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</si>
  <si>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</si>
  <si>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</si>
  <si>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</si>
  <si>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</si>
  <si>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</si>
  <si>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</si>
  <si>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</si>
  <si>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</si>
  <si>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</si>
  <si>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</si>
  <si>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</si>
  <si>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</si>
  <si>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</si>
  <si>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</si>
  <si>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</si>
  <si>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</si>
  <si>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</si>
  <si>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</si>
  <si>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</si>
  <si>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</si>
  <si>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</si>
  <si>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</si>
  <si>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</si>
  <si>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</si>
  <si>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</si>
  <si>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</si>
  <si>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</si>
  <si>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</si>
  <si>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</si>
  <si>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</si>
  <si>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</si>
  <si>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</si>
  <si>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</si>
  <si>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</si>
  <si>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</si>
  <si>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</si>
  <si>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</si>
  <si>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</si>
  <si>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</si>
  <si>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</si>
  <si>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</si>
  <si>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</si>
  <si>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</si>
  <si>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</si>
  <si>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</si>
  <si>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</si>
  <si>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</si>
  <si>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</si>
  <si>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</si>
  <si>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</si>
  <si>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</si>
  <si>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</si>
  <si>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</si>
  <si>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</si>
  <si>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</si>
  <si>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</si>
  <si>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</si>
  <si>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</si>
  <si>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</si>
  <si>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</si>
  <si>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</si>
  <si>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</si>
  <si>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</si>
  <si>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</si>
  <si>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</si>
  <si>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</si>
  <si>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</si>
  <si>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</si>
  <si>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</si>
  <si>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</si>
  <si>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</si>
  <si>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</si>
  <si>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</si>
  <si>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</si>
  <si>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</si>
  <si>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</si>
  <si>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</si>
  <si>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</si>
  <si>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</si>
  <si>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</si>
  <si>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</si>
  <si>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</si>
  <si>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</si>
  <si>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</si>
  <si>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</si>
  <si>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</si>
  <si>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</si>
  <si>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</si>
  <si>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</si>
  <si>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</si>
  <si>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</si>
  <si>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</si>
  <si>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</si>
  <si>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</si>
  <si>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</si>
  <si>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</si>
  <si>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</si>
  <si>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</si>
  <si>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</si>
  <si>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</si>
  <si>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</si>
  <si>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</si>
  <si>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</si>
  <si>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</si>
  <si>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</si>
  <si>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</si>
  <si>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</si>
  <si>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</si>
  <si>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</si>
  <si>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</si>
  <si>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</si>
  <si>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</si>
  <si>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</si>
  <si>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</si>
  <si>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</si>
  <si>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</si>
  <si>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</si>
  <si>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</si>
  <si>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</si>
  <si>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</si>
  <si>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</si>
  <si>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</si>
  <si>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</si>
  <si>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</si>
  <si>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</si>
  <si>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</si>
  <si>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</si>
  <si>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</si>
  <si>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</si>
  <si>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</si>
  <si>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</si>
  <si>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</si>
  <si>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</si>
  <si>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</si>
  <si>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</si>
  <si>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</si>
  <si>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</si>
  <si>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</si>
  <si>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</si>
  <si>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</si>
  <si>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</si>
  <si>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</si>
  <si>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</si>
  <si>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</si>
  <si>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</si>
  <si>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</si>
  <si>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</si>
  <si>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</si>
  <si>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</si>
  <si>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</si>
  <si>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</si>
  <si>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</si>
  <si>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</si>
  <si>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</si>
  <si>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</si>
  <si>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</si>
  <si>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</si>
  <si>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</si>
  <si>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</si>
  <si>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</si>
  <si>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</si>
  <si>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</si>
  <si>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</si>
  <si>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</si>
  <si>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</si>
  <si>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</si>
  <si>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</si>
  <si>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</si>
  <si>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</si>
  <si>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</si>
  <si>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</si>
  <si>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</si>
  <si>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</si>
  <si>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</si>
  <si>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</si>
  <si>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</si>
  <si>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</si>
  <si>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</si>
  <si>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</si>
  <si>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</si>
  <si>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</si>
  <si>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</si>
  <si>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</si>
  <si>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</si>
  <si>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</si>
  <si>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</si>
  <si>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</si>
  <si>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</si>
  <si>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</si>
  <si>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</si>
  <si>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</si>
  <si>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</si>
  <si>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</si>
  <si>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</si>
  <si>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</si>
  <si>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</si>
  <si>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</si>
  <si>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</si>
  <si>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</si>
  <si>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</si>
  <si>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</si>
  <si>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</si>
  <si>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</si>
  <si>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</si>
  <si>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</si>
  <si>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</si>
  <si>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</si>
  <si>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</si>
  <si>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</si>
  <si>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</si>
  <si>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</si>
  <si>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</si>
  <si>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</si>
  <si>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</si>
  <si>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</si>
  <si>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</si>
  <si>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</si>
  <si>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</si>
  <si>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</si>
  <si>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</si>
  <si>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</si>
  <si>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</si>
  <si>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</si>
  <si>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</si>
  <si>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</si>
  <si>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</si>
  <si>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</si>
  <si>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</si>
  <si>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</si>
  <si>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</si>
  <si>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</si>
  <si>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</si>
  <si>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</si>
  <si>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</si>
  <si>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</si>
  <si>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</si>
  <si>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</si>
  <si>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</si>
  <si>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</si>
  <si>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</si>
  <si>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</si>
  <si>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</si>
  <si>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</si>
  <si>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</si>
  <si>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</si>
  <si>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</si>
  <si>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</si>
  <si>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</si>
  <si>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</si>
  <si>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</si>
  <si>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</si>
  <si>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</si>
  <si>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</si>
  <si>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</si>
  <si>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</si>
  <si>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</si>
  <si>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</si>
  <si>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</si>
  <si>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</si>
  <si>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</si>
  <si>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</si>
  <si>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</si>
  <si>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</si>
  <si>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</si>
  <si>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</si>
  <si>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</si>
  <si>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</si>
  <si>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</si>
  <si>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</si>
  <si>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</si>
  <si>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</si>
  <si>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</si>
  <si>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</si>
  <si>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</si>
  <si>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</si>
  <si>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</si>
  <si>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</si>
  <si>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</si>
  <si>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</si>
  <si>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</si>
  <si>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</si>
  <si>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</si>
  <si>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</si>
  <si>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</si>
  <si>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</si>
  <si>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</si>
  <si>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</si>
  <si>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</si>
  <si>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</si>
  <si>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</si>
  <si>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</si>
  <si>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</si>
  <si>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</si>
  <si>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</si>
  <si>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</si>
  <si>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</si>
  <si>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</si>
  <si>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</si>
  <si>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</si>
  <si>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</si>
  <si>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</si>
  <si>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</si>
  <si>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</si>
  <si>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</si>
  <si>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</si>
  <si>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</si>
  <si>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</si>
  <si>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</si>
  <si>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</si>
  <si>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</si>
  <si>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</si>
  <si>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</si>
  <si>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</si>
  <si>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</si>
  <si>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</si>
  <si>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</si>
  <si>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</si>
  <si>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</si>
  <si>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</si>
  <si>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</si>
  <si>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</si>
  <si>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</si>
  <si>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</si>
  <si>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</si>
  <si>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</si>
  <si>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</si>
  <si>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</si>
  <si>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</si>
  <si>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</si>
  <si>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</si>
  <si>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</si>
  <si>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</si>
  <si>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</si>
  <si>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</si>
  <si>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</si>
  <si>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</si>
  <si>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</si>
  <si>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</si>
  <si>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</si>
  <si>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</si>
  <si>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</si>
  <si>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</si>
  <si>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</si>
  <si>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</si>
  <si>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</si>
  <si>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</si>
  <si>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</si>
  <si>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</si>
  <si>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</si>
  <si>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</si>
  <si>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</si>
  <si>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</si>
  <si>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</si>
  <si>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</si>
  <si>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</si>
  <si>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</si>
  <si>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</si>
  <si>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</si>
  <si>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</si>
  <si>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</si>
  <si>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</si>
  <si>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</si>
  <si>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</si>
  <si>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</si>
  <si>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</si>
  <si>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</si>
  <si>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</si>
  <si>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</si>
  <si>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</si>
  <si>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</si>
  <si>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</si>
  <si>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</si>
  <si>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</si>
  <si>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</si>
  <si>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</si>
  <si>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</si>
  <si>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</si>
  <si>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</si>
  <si>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</si>
  <si>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</si>
  <si>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</si>
  <si>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</si>
  <si>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</si>
  <si>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</si>
  <si>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</si>
  <si>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</si>
  <si>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</si>
  <si>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</si>
  <si>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</si>
  <si>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</si>
  <si>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</si>
  <si>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</si>
  <si>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</si>
  <si>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</si>
  <si>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</si>
  <si>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</si>
  <si>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</si>
  <si>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</si>
  <si>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</si>
  <si>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</si>
  <si>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</si>
  <si>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</si>
  <si>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</si>
  <si>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</si>
  <si>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</si>
  <si>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</si>
  <si>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</si>
  <si>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</si>
  <si>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</si>
  <si>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</si>
  <si>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</si>
  <si>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</si>
  <si>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</si>
  <si>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</si>
  <si>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</si>
  <si>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</si>
  <si>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</si>
  <si>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</si>
  <si>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</si>
  <si>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</si>
  <si>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</si>
  <si>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</si>
  <si>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</si>
  <si>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</si>
  <si>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</si>
  <si>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</si>
  <si>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</si>
  <si>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</si>
  <si>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</si>
  <si>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</si>
  <si>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</si>
  <si>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</si>
  <si>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</si>
  <si>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</si>
  <si>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</si>
  <si>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</si>
  <si>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</si>
  <si>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</si>
  <si>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</si>
  <si>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</si>
  <si>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</si>
  <si>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</si>
  <si>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</si>
  <si>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</si>
  <si>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</si>
  <si>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</si>
  <si>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</si>
  <si>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</si>
  <si>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</si>
  <si>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</si>
  <si>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</si>
  <si>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</si>
  <si>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</si>
  <si>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</si>
  <si>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</si>
  <si>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</si>
  <si>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</si>
  <si>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</si>
  <si>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</si>
  <si>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</si>
  <si>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</si>
  <si>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</si>
  <si>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</si>
  <si>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</si>
  <si>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</si>
  <si>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</si>
  <si>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</si>
  <si>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</si>
  <si>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</si>
  <si>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</si>
  <si>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</si>
  <si>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</si>
  <si>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</si>
  <si>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</si>
  <si>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</si>
  <si>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</si>
  <si>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</si>
  <si>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</si>
  <si>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</si>
  <si>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</si>
  <si>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</si>
  <si>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</si>
  <si>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</si>
  <si>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</si>
  <si>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</si>
  <si>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</si>
  <si>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</si>
  <si>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</si>
  <si>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</si>
  <si>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</si>
  <si>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</si>
  <si>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</si>
  <si>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</si>
  <si>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</si>
  <si>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</si>
  <si>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</si>
  <si>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</si>
  <si>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</si>
  <si>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</si>
  <si>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</si>
  <si>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</si>
  <si>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</si>
  <si>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</si>
  <si>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</si>
  <si>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</si>
  <si>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</si>
  <si>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</si>
  <si>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</si>
  <si>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</si>
  <si>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</si>
  <si>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</si>
  <si>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</si>
  <si>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</si>
  <si>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</si>
  <si>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</si>
  <si>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</si>
  <si>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</si>
  <si>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</si>
  <si>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</si>
  <si>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</si>
  <si>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</si>
  <si>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</si>
  <si>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</si>
  <si>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</si>
  <si>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</si>
  <si>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</si>
  <si>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</si>
  <si>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</si>
  <si>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</si>
  <si>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</si>
  <si>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</si>
  <si>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</si>
  <si>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</si>
  <si>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</si>
  <si>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</si>
  <si>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</si>
  <si>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</si>
  <si>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</si>
  <si>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</si>
  <si>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</si>
  <si>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</si>
  <si>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</si>
  <si>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</si>
  <si>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</si>
  <si>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</si>
  <si>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</si>
  <si>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</si>
  <si>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</si>
  <si>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</si>
  <si>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</si>
  <si>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</si>
  <si>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</si>
  <si>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</si>
  <si>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</si>
  <si>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</si>
  <si>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</si>
  <si>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</si>
  <si>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</si>
  <si>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</si>
  <si>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</si>
  <si>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</si>
  <si>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</si>
  <si>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</si>
  <si>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</si>
  <si>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</si>
  <si>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</si>
  <si>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</si>
  <si>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</si>
  <si>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</si>
  <si>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</si>
  <si>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</si>
  <si>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</si>
  <si>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</si>
  <si>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</si>
  <si>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</si>
  <si>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</si>
  <si>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</si>
  <si>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</si>
  <si>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</si>
  <si>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</si>
  <si>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</si>
  <si>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</si>
  <si>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</si>
  <si>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</si>
  <si>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</si>
  <si>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</si>
  <si>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</si>
  <si>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</si>
  <si>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</si>
  <si>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</si>
  <si>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</si>
  <si>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</si>
  <si>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</si>
  <si>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</si>
  <si>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</si>
  <si>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</si>
  <si>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</si>
  <si>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</si>
  <si>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</si>
  <si>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</si>
  <si>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</si>
  <si>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</si>
  <si>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</si>
  <si>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</si>
  <si>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</si>
  <si>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</si>
  <si>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</si>
  <si>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</si>
  <si>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</si>
  <si>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</si>
  <si>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</si>
  <si>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</si>
  <si>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</si>
  <si>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</si>
  <si>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</si>
  <si>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</si>
  <si>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</si>
  <si>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</si>
  <si>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</si>
  <si>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</si>
  <si>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</si>
  <si>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</si>
  <si>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</si>
  <si>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</si>
  <si>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</si>
  <si>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</si>
  <si>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</si>
  <si>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</si>
  <si>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</si>
  <si>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</si>
  <si>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</si>
  <si>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</si>
  <si>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</si>
  <si>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</si>
  <si>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</si>
  <si>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</si>
  <si>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</si>
  <si>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</si>
  <si>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</si>
  <si>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</si>
  <si>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</si>
  <si>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</si>
  <si>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</si>
  <si>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</si>
  <si>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</si>
  <si>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</si>
  <si>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</si>
  <si>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</si>
  <si>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</si>
  <si>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</si>
  <si>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</si>
  <si>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</si>
  <si>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</si>
  <si>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</si>
  <si>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</si>
  <si>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</si>
  <si>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</si>
  <si>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</si>
  <si>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</si>
  <si>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</si>
  <si>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</si>
  <si>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</si>
  <si>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</si>
  <si>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</si>
  <si>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</si>
  <si>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</si>
  <si>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</si>
  <si>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</si>
  <si>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</si>
  <si>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</si>
  <si>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</si>
  <si>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</si>
  <si>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</si>
  <si>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</si>
  <si>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</si>
  <si>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</si>
  <si>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</si>
  <si>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</si>
  <si>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</si>
  <si>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</si>
  <si>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</si>
  <si>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</si>
  <si>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</si>
  <si>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</si>
  <si>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</si>
  <si>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</si>
  <si>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</si>
  <si>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</si>
  <si>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</si>
  <si>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</si>
  <si>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</si>
  <si>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</si>
  <si>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</si>
  <si>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</si>
  <si>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</si>
  <si>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</si>
  <si>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</si>
  <si>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</si>
  <si>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</si>
  <si>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</si>
  <si>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</si>
  <si>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</si>
  <si>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</si>
  <si>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</si>
  <si>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</si>
  <si>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</si>
  <si>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</si>
  <si>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</si>
  <si>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</si>
  <si>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</si>
  <si>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</si>
  <si>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</si>
  <si>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</si>
  <si>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</si>
  <si>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</si>
  <si>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</si>
  <si>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</si>
  <si>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</si>
  <si>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</si>
  <si>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</si>
  <si>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</si>
  <si>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</si>
  <si>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</si>
  <si>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</si>
  <si>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</si>
  <si>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</si>
  <si>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</si>
  <si>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</si>
  <si>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</si>
  <si>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</si>
  <si>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</si>
  <si>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</si>
  <si>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</si>
  <si>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</si>
  <si>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</si>
  <si>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</si>
  <si>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</si>
  <si>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</si>
  <si>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</si>
  <si>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</si>
  <si>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</si>
  <si>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</si>
  <si>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</si>
  <si>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</si>
  <si>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</si>
  <si>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</si>
  <si>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</si>
  <si>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</si>
  <si>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</si>
  <si>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</si>
  <si>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</si>
  <si>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</si>
  <si>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</si>
  <si>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</si>
  <si>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</si>
  <si>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</si>
  <si>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</si>
  <si>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</si>
  <si>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</si>
  <si>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</si>
  <si>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</si>
  <si>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</si>
  <si>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</si>
  <si>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</si>
  <si>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</si>
  <si>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</si>
  <si>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</si>
  <si>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</si>
  <si>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</si>
  <si>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</si>
  <si>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</si>
  <si>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</si>
  <si>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</si>
  <si>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</si>
  <si>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</si>
  <si>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</si>
  <si>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</si>
  <si>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</si>
  <si>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</si>
  <si>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</si>
  <si>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</si>
  <si>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</si>
  <si>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</si>
  <si>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</si>
  <si>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</si>
  <si>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</si>
  <si>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</si>
  <si>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</si>
  <si>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</si>
  <si>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</si>
  <si>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</si>
  <si>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</si>
  <si>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</si>
  <si>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</si>
  <si>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</si>
  <si>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</si>
  <si>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</si>
  <si>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</si>
  <si>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</si>
  <si>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</si>
  <si>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</si>
  <si>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</si>
  <si>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</si>
  <si>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</si>
  <si>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</si>
  <si>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</si>
  <si>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</si>
  <si>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</si>
  <si>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</si>
  <si>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</si>
  <si>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</si>
  <si>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</si>
  <si>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</si>
  <si>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</si>
  <si>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</si>
  <si>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</si>
  <si>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</si>
  <si>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</si>
  <si>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</si>
  <si>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</si>
  <si>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</si>
  <si>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</si>
  <si>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</si>
  <si>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</si>
  <si>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</si>
  <si>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</si>
  <si>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</si>
  <si>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</si>
  <si>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</si>
  <si>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</si>
  <si>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</si>
  <si>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</si>
  <si>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</si>
  <si>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</si>
  <si>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</si>
  <si>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</si>
  <si>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</si>
  <si>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</si>
  <si>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</si>
  <si>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</si>
  <si>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</si>
  <si>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</si>
  <si>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</si>
  <si>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</si>
  <si>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</si>
  <si>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</si>
  <si>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</si>
  <si>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</si>
  <si>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</si>
  <si>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</si>
  <si>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</si>
  <si>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</si>
  <si>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</si>
  <si>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</si>
  <si>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</si>
  <si>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</si>
  <si>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</si>
  <si>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</si>
  <si>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</si>
  <si>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</si>
  <si>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</si>
  <si>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</si>
  <si>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</si>
  <si>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</si>
  <si>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</si>
  <si>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</si>
  <si>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</si>
  <si>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</si>
  <si>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</si>
  <si>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</si>
  <si>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</si>
  <si>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</si>
  <si>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</si>
  <si>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</si>
  <si>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</si>
  <si>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</si>
  <si>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</si>
  <si>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</si>
  <si>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</si>
  <si>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</si>
  <si>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</si>
  <si>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</si>
  <si>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</si>
  <si>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</si>
  <si>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</si>
  <si>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</si>
  <si>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</si>
  <si>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</si>
  <si>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</si>
  <si>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</si>
  <si>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</si>
  <si>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</si>
  <si>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</si>
  <si>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</si>
  <si>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</si>
  <si>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</si>
  <si>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</si>
  <si>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</si>
  <si>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</si>
  <si>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</si>
  <si>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</si>
  <si>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</si>
  <si>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</si>
  <si>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</si>
  <si>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</si>
  <si>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</si>
  <si>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</si>
  <si>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</si>
  <si>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</si>
  <si>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</si>
  <si>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</si>
  <si>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</si>
  <si>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</si>
  <si>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</si>
  <si>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</si>
  <si>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</si>
  <si>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</si>
  <si>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</si>
  <si>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</si>
  <si>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</si>
  <si>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</si>
  <si>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</si>
  <si>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</si>
  <si>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</si>
  <si>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</si>
  <si>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</si>
  <si>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</si>
  <si>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</si>
  <si>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</si>
  <si>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</si>
  <si>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</si>
  <si>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</si>
  <si>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</si>
  <si>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</si>
  <si>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</si>
  <si>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</si>
  <si>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</si>
  <si>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</si>
  <si>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</si>
  <si>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</si>
  <si>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</si>
  <si>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</si>
  <si>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</si>
  <si>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</si>
  <si>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</si>
  <si>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</si>
  <si>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</si>
  <si>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</si>
  <si>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</si>
  <si>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</si>
  <si>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</si>
  <si>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</si>
  <si>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</si>
  <si>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</si>
  <si>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</si>
  <si>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</si>
  <si>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</si>
  <si>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</si>
  <si>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</si>
  <si>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</si>
  <si>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</si>
  <si>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</si>
  <si>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</si>
  <si>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</si>
  <si>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</si>
  <si>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</si>
  <si>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</si>
  <si>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</si>
  <si>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</si>
  <si>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</si>
  <si>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</si>
  <si>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</si>
  <si>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</si>
  <si>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</si>
  <si>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</si>
  <si>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</si>
  <si>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</si>
  <si>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</si>
  <si>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</si>
  <si>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</si>
  <si>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</si>
  <si>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</si>
  <si>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</si>
  <si>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</si>
  <si>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</si>
  <si>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</si>
  <si>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</si>
  <si>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</si>
  <si>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</si>
  <si>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</si>
  <si>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</si>
  <si>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</si>
  <si>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</si>
  <si>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</si>
  <si>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</si>
  <si>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</si>
  <si>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</si>
  <si>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</si>
  <si>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</si>
  <si>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</si>
  <si>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</si>
  <si>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</si>
  <si>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</si>
  <si>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</si>
  <si>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</si>
  <si>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</si>
  <si>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</si>
  <si>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</si>
  <si>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</si>
  <si>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</si>
  <si>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</si>
  <si>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</si>
  <si>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</si>
  <si>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</si>
  <si>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</si>
  <si>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</si>
  <si>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</si>
  <si>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</si>
  <si>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</si>
  <si>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</si>
  <si>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</si>
  <si>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</si>
  <si>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</si>
  <si>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</si>
  <si>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</si>
  <si>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</si>
  <si>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</si>
  <si>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</si>
  <si>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</si>
  <si>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</si>
  <si>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</si>
  <si>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</si>
  <si>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</si>
  <si>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</si>
  <si>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</si>
  <si>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</si>
  <si>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</si>
  <si>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</si>
  <si>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</si>
  <si>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</si>
  <si>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</si>
  <si>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</si>
  <si>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</si>
  <si>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</si>
  <si>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</si>
  <si>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</si>
  <si>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</si>
  <si>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</si>
  <si>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</si>
  <si>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</si>
  <si>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</si>
  <si>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</si>
  <si>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</si>
  <si>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</si>
  <si>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</si>
  <si>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</si>
  <si>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</si>
  <si>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</si>
  <si>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</si>
  <si>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</si>
  <si>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</si>
  <si>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</si>
  <si>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</si>
  <si>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</si>
  <si>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</si>
  <si>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</si>
  <si>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</si>
  <si>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</si>
  <si>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</si>
  <si>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</si>
  <si>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</si>
  <si>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</si>
  <si>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</si>
  <si>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</si>
  <si>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</si>
  <si>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</si>
  <si>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</si>
  <si>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</si>
  <si>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</si>
  <si>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</si>
  <si>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</si>
  <si>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</si>
  <si>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</si>
  <si>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</si>
  <si>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</si>
  <si>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</si>
  <si>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</si>
  <si>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</si>
  <si>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</si>
  <si>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</si>
  <si>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</si>
  <si>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</si>
  <si>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</si>
  <si>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</si>
  <si>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</si>
  <si>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</si>
  <si>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</si>
  <si>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</si>
  <si>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</si>
  <si>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</si>
  <si>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</si>
  <si>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</si>
  <si>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</si>
  <si>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</si>
  <si>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</si>
  <si>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</si>
  <si>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</si>
  <si>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</si>
  <si>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</si>
  <si>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</si>
  <si>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</si>
  <si>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</si>
  <si>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</si>
  <si>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</si>
  <si>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</si>
  <si>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</si>
  <si>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</si>
  <si>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</si>
  <si>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</si>
  <si>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</si>
  <si>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</si>
  <si>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</si>
  <si>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</si>
  <si>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</si>
  <si>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</si>
  <si>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</si>
  <si>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</si>
  <si>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</si>
  <si>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</si>
  <si>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</si>
  <si>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</si>
  <si>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</si>
  <si>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</si>
  <si>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</si>
  <si>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</si>
  <si>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</si>
  <si>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</si>
  <si>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</si>
  <si>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</si>
  <si>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</si>
  <si>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</si>
  <si>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</si>
  <si>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</si>
  <si>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</si>
  <si>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</si>
  <si>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</si>
  <si>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</si>
  <si>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</si>
  <si>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</si>
  <si>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</si>
  <si>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</si>
  <si>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</si>
  <si>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</si>
  <si>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</si>
  <si>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</si>
  <si>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</si>
  <si>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</si>
  <si>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</si>
  <si>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</si>
  <si>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</si>
  <si>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</si>
  <si>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</si>
  <si>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</si>
  <si>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</si>
  <si>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</si>
  <si>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</si>
  <si>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</si>
  <si>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</si>
  <si>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</si>
  <si>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</si>
  <si>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</si>
  <si>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</si>
  <si>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</si>
  <si>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</si>
  <si>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</si>
  <si>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</si>
  <si>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</si>
  <si>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</si>
  <si>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</si>
  <si>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</si>
  <si>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</si>
  <si>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</si>
  <si>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</si>
  <si>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</si>
  <si>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</si>
  <si>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</si>
  <si>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</si>
  <si>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</si>
  <si>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</si>
  <si>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</si>
  <si>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</si>
  <si>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</si>
  <si>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</si>
  <si>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</si>
  <si>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</si>
  <si>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</si>
  <si>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</si>
  <si>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</si>
  <si>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</si>
  <si>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</si>
  <si>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</si>
  <si>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</si>
  <si>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</si>
  <si>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</si>
  <si>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</si>
  <si>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</si>
  <si>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</si>
  <si>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</si>
  <si>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</si>
  <si>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</si>
  <si>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</si>
  <si>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</si>
  <si>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</si>
  <si>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</si>
  <si>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</si>
  <si>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</si>
  <si>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</si>
  <si>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</si>
  <si>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</si>
  <si>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</si>
  <si>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</si>
  <si>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</si>
  <si>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</si>
  <si>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</si>
  <si>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</si>
  <si>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</si>
  <si>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</si>
  <si>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</si>
  <si>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</si>
  <si>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</si>
  <si>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</si>
  <si>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</si>
  <si>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</si>
  <si>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</si>
  <si>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</si>
  <si>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</si>
  <si>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</si>
  <si>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</si>
  <si>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</si>
  <si>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</si>
  <si>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</si>
  <si>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</si>
  <si>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</si>
  <si>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</si>
  <si>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</si>
  <si>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</si>
  <si>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</si>
  <si>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</si>
  <si>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</si>
  <si>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</si>
  <si>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</si>
  <si>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</si>
  <si>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</si>
  <si>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</si>
  <si>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</si>
  <si>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</si>
  <si>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</si>
  <si>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</si>
  <si>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</si>
  <si>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</si>
  <si>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</si>
  <si>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</si>
  <si>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</si>
  <si>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</si>
  <si>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</si>
  <si>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</si>
  <si>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</si>
  <si>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</si>
  <si>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</si>
  <si>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</si>
  <si>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</si>
  <si>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</si>
  <si>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</si>
  <si>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</si>
  <si>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</si>
  <si>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</si>
  <si>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</si>
  <si>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</si>
  <si>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</si>
  <si>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</si>
  <si>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</si>
  <si>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</si>
  <si>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</si>
  <si>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</si>
  <si>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</si>
  <si>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</si>
  <si>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</si>
  <si>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</si>
  <si>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</si>
  <si>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</si>
  <si>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</si>
  <si>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</si>
  <si>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</si>
  <si>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</si>
  <si>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</si>
  <si>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</si>
  <si>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</si>
  <si>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</si>
  <si>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</si>
  <si>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</si>
  <si>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</si>
  <si>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</si>
  <si>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</si>
  <si>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</si>
  <si>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</si>
  <si>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</si>
  <si>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</si>
  <si>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</si>
  <si>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</si>
  <si>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</si>
  <si>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</si>
  <si>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</si>
  <si>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</si>
  <si>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</si>
  <si>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</si>
  <si>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</si>
  <si>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</si>
  <si>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</si>
  <si>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</si>
  <si>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</si>
  <si>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</si>
  <si>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</si>
  <si>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</si>
  <si>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</si>
  <si>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</si>
  <si>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</si>
  <si>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</si>
  <si>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</si>
  <si>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</si>
  <si>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</si>
  <si>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</si>
  <si>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</si>
  <si>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</si>
  <si>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</si>
  <si>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</si>
  <si>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</si>
  <si>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</si>
  <si>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</si>
  <si>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</si>
  <si>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</si>
  <si>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</si>
  <si>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</si>
  <si>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</si>
  <si>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</si>
  <si>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</si>
  <si>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</si>
  <si>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</si>
  <si>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</si>
  <si>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</si>
  <si>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</si>
  <si>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</si>
  <si>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</si>
  <si>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</si>
  <si>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</si>
  <si>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</si>
  <si>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</si>
  <si>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</si>
  <si>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</si>
  <si>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</si>
  <si>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</si>
  <si>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</si>
  <si>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</si>
  <si>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</si>
  <si>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</si>
  <si>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</si>
  <si>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</si>
  <si>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</si>
  <si>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</si>
  <si>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</si>
  <si>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</si>
  <si>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</si>
  <si>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</si>
  <si>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</si>
  <si>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</si>
  <si>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</si>
  <si>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</si>
  <si>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</si>
  <si>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</si>
  <si>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</si>
  <si>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</si>
  <si>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</si>
  <si>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</si>
  <si>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</si>
  <si>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</si>
  <si>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</si>
  <si>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</si>
  <si>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</si>
  <si>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</si>
  <si>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</si>
  <si>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</si>
  <si>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</si>
  <si>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</si>
  <si>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</si>
  <si>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</si>
  <si>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</si>
  <si>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</si>
  <si>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</si>
  <si>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</si>
  <si>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</si>
  <si>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</si>
  <si>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</si>
  <si>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</si>
  <si>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</si>
  <si>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</si>
  <si>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</si>
  <si>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</si>
  <si>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</si>
  <si>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</si>
  <si>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</si>
  <si>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</si>
  <si>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</si>
  <si>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</si>
  <si>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</si>
  <si>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</si>
  <si>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</si>
  <si>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</si>
  <si>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</si>
  <si>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</si>
  <si>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</si>
  <si>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</si>
  <si>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</si>
  <si>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</si>
  <si>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</si>
  <si>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</si>
  <si>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</si>
  <si>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</si>
  <si>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</si>
  <si>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</si>
  <si>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</si>
  <si>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</si>
  <si>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</si>
  <si>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</si>
  <si>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</si>
  <si>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</si>
  <si>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</si>
  <si>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</si>
  <si>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</si>
  <si>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</si>
  <si>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</si>
  <si>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</si>
  <si>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</si>
  <si>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</si>
  <si>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</si>
  <si>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</si>
  <si>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</si>
  <si>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</si>
  <si>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</si>
  <si>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</si>
  <si>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</si>
  <si>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</si>
  <si>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</si>
  <si>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</si>
  <si>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</si>
  <si>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</si>
  <si>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</si>
  <si>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</si>
  <si>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</si>
  <si>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</si>
  <si>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</si>
  <si>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</si>
  <si>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</si>
  <si>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</si>
  <si>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</si>
  <si>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</si>
  <si>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</si>
  <si>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</si>
  <si>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</si>
  <si>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</si>
  <si>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</si>
  <si>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</si>
  <si>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</si>
  <si>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</si>
  <si>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</si>
  <si>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</si>
  <si>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</si>
  <si>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</si>
  <si>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</si>
  <si>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</si>
  <si>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</si>
  <si>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</si>
  <si>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</si>
  <si>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</si>
  <si>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</si>
  <si>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</si>
  <si>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</si>
  <si>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</si>
  <si>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</si>
  <si>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</si>
  <si>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</si>
  <si>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</si>
  <si>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</si>
  <si>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</si>
  <si>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</si>
  <si>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</si>
  <si>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</si>
  <si>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</si>
  <si>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</si>
  <si>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</si>
  <si>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</si>
  <si>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</si>
  <si>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</si>
  <si>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</si>
  <si>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</si>
  <si>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</si>
  <si>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</si>
  <si>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</si>
  <si>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</si>
  <si>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</si>
  <si>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</si>
  <si>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</si>
  <si>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</si>
  <si>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</si>
  <si>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</si>
  <si>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</si>
  <si>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</si>
  <si>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</si>
  <si>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</si>
  <si>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</si>
  <si>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</si>
  <si>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</si>
  <si>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</si>
  <si>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</si>
  <si>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</si>
  <si>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</si>
  <si>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</si>
  <si>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</si>
  <si>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</si>
  <si>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</si>
  <si>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</si>
  <si>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</si>
  <si>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</si>
  <si>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</si>
  <si>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</si>
  <si>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</si>
  <si>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</si>
  <si>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</si>
  <si>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</si>
  <si>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</si>
  <si>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</si>
  <si>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</si>
  <si>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</si>
  <si>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</si>
  <si>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</si>
  <si>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</si>
  <si>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</si>
  <si>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</si>
  <si>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</si>
  <si>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</si>
  <si>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</si>
  <si>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</si>
  <si>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</si>
  <si>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</si>
  <si>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</si>
  <si>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</si>
  <si>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</si>
  <si>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</si>
  <si>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</si>
  <si>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</si>
  <si>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</si>
  <si>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</si>
  <si>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</si>
  <si>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</si>
  <si>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</si>
  <si>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</si>
  <si>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</si>
  <si>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</si>
  <si>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</si>
  <si>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</si>
  <si>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</si>
  <si>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</si>
  <si>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</si>
  <si>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</si>
  <si>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</si>
  <si>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</si>
  <si>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</si>
  <si>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</si>
  <si>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</si>
  <si>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</si>
  <si>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</si>
  <si>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</si>
  <si>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</si>
  <si>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</si>
  <si>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</si>
  <si>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</si>
  <si>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</si>
  <si>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</si>
  <si>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</si>
  <si>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</si>
  <si>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</si>
  <si>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</si>
  <si>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</si>
  <si>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</si>
  <si>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</si>
  <si>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</si>
  <si>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</si>
  <si>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</si>
  <si>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</si>
  <si>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</si>
  <si>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</si>
  <si>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</si>
  <si>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</si>
  <si>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</si>
  <si>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</si>
  <si>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</si>
  <si>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</si>
  <si>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</si>
  <si>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</si>
  <si>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</si>
  <si>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</si>
  <si>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</si>
  <si>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</si>
  <si>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</si>
  <si>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</si>
  <si>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</si>
  <si>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</si>
  <si>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</si>
  <si>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</si>
  <si>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</si>
  <si>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</si>
  <si>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</si>
  <si>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</si>
  <si>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</si>
  <si>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</si>
  <si>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</si>
  <si>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</si>
  <si>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</si>
  <si>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</si>
  <si>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</si>
  <si>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</si>
  <si>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</si>
  <si>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</si>
  <si>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</si>
  <si>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</si>
  <si>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</si>
  <si>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</si>
  <si>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</si>
  <si>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</si>
  <si>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</si>
  <si>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</si>
  <si>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</si>
  <si>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</si>
  <si>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</si>
  <si>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</si>
  <si>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</si>
  <si>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</si>
  <si>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</si>
  <si>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</si>
  <si>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</si>
  <si>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</si>
  <si>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</si>
  <si>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</si>
  <si>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</si>
  <si>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</si>
  <si>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</si>
  <si>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</si>
  <si>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</si>
  <si>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</si>
  <si>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</si>
  <si>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</si>
  <si>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</si>
  <si>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</si>
  <si>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</si>
  <si>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</si>
  <si>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</si>
  <si>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</si>
  <si>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</si>
  <si>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</si>
  <si>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</si>
  <si>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</si>
  <si>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</si>
  <si>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</si>
  <si>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</si>
  <si>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</si>
  <si>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</si>
  <si>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</si>
  <si>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</si>
  <si>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</si>
  <si>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</si>
  <si>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</si>
  <si>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</si>
  <si>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</si>
  <si>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</si>
  <si>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</si>
  <si>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</si>
  <si>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</si>
  <si>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</si>
  <si>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</si>
  <si>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</si>
  <si>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</si>
  <si>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</si>
  <si>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</si>
  <si>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</si>
  <si>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</si>
  <si>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</si>
  <si>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</si>
  <si>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</si>
  <si>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</si>
  <si>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</si>
  <si>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</si>
  <si>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</si>
  <si>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</si>
  <si>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</si>
  <si>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</si>
  <si>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</si>
  <si>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</si>
  <si>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</si>
  <si>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</si>
  <si>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</si>
  <si>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</si>
  <si>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</si>
  <si>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</si>
  <si>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</si>
  <si>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</si>
  <si>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</si>
  <si>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</si>
  <si>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</si>
  <si>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</si>
  <si>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</si>
  <si>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</si>
  <si>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</si>
  <si>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</si>
  <si>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</si>
  <si>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</si>
  <si>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</si>
  <si>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</si>
  <si>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</si>
  <si>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</si>
  <si>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</si>
  <si>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</si>
  <si>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</si>
  <si>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</si>
  <si>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</si>
  <si>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</si>
  <si>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</si>
  <si>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</si>
  <si>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</si>
  <si>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</si>
  <si>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</si>
  <si>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</si>
  <si>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</si>
  <si>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</si>
  <si>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</si>
  <si>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</si>
  <si>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</si>
  <si>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</si>
  <si>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</si>
  <si>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</si>
  <si>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</si>
  <si>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</si>
  <si>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</si>
  <si>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</si>
  <si>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</si>
  <si>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</si>
  <si>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</si>
  <si>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</si>
  <si>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</si>
  <si>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</si>
  <si>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</si>
  <si>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</si>
  <si>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</si>
  <si>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</si>
  <si>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</si>
  <si>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</si>
  <si>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</si>
  <si>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</si>
  <si>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</si>
  <si>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</si>
  <si>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</si>
  <si>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</si>
  <si>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</si>
  <si>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</si>
  <si>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</si>
  <si>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</si>
  <si>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</si>
  <si>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</si>
  <si>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</si>
  <si>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</si>
  <si>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</si>
  <si>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</si>
  <si>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</si>
  <si>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</si>
  <si>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</si>
  <si>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</si>
  <si>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</si>
  <si>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</si>
  <si>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</si>
  <si>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</si>
  <si>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</si>
  <si>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</si>
  <si>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</si>
  <si>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</si>
  <si>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</si>
  <si>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</si>
  <si>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</si>
  <si>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</si>
  <si>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</si>
  <si>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</si>
  <si>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</si>
  <si>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</si>
  <si>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</si>
  <si>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</si>
  <si>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</si>
  <si>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</si>
  <si>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</si>
  <si>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</si>
  <si>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</si>
  <si>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</si>
  <si>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</si>
  <si>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</si>
  <si>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</si>
  <si>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</si>
  <si>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</si>
  <si>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</si>
  <si>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</si>
  <si>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</si>
  <si>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</si>
  <si>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</si>
  <si>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</si>
  <si>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</si>
  <si>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</si>
  <si>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</si>
  <si>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</si>
  <si>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</si>
  <si>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</si>
  <si>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</si>
  <si>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</si>
  <si>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</si>
  <si>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</si>
  <si>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</si>
  <si>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</si>
  <si>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</si>
  <si>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</si>
  <si>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</si>
  <si>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</si>
  <si>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</si>
  <si>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</si>
  <si>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</si>
  <si>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</si>
  <si>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</si>
  <si>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</si>
  <si>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</si>
  <si>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</si>
  <si>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</si>
  <si>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</si>
  <si>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</si>
  <si>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</si>
  <si>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</si>
  <si>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</si>
  <si>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</si>
  <si>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</si>
  <si>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</si>
  <si>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</si>
  <si>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</si>
  <si>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</si>
  <si>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</si>
  <si>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</si>
  <si>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</si>
  <si>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</si>
  <si>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</si>
  <si>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</si>
  <si>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</si>
  <si>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</si>
  <si>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</si>
  <si>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</si>
  <si>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</si>
  <si>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</si>
  <si>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</si>
  <si>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</si>
  <si>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</si>
  <si>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</si>
  <si>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</si>
  <si>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</si>
  <si>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</si>
  <si>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</si>
  <si>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</si>
  <si>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</si>
  <si>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</si>
  <si>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</si>
  <si>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</si>
  <si>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</si>
  <si>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</si>
  <si>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</si>
  <si>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</si>
  <si>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</si>
  <si>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</si>
  <si>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</si>
  <si>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</si>
  <si>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</si>
  <si>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</si>
  <si>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</si>
  <si>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</si>
  <si>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</si>
  <si>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</si>
  <si>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</si>
  <si>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</si>
  <si>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</si>
  <si>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</si>
  <si>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</si>
  <si>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</si>
  <si>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</si>
  <si>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</si>
  <si>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</si>
  <si>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</si>
  <si>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</si>
  <si>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</si>
  <si>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</si>
  <si>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</si>
  <si>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</si>
  <si>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</si>
  <si>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</si>
  <si>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</si>
  <si>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</si>
  <si>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</si>
  <si>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</si>
  <si>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</si>
  <si>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</si>
  <si>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</si>
  <si>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</si>
  <si>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</si>
  <si>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</si>
  <si>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</si>
  <si>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</si>
  <si>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</si>
  <si>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</si>
  <si>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</si>
  <si>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</si>
  <si>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</si>
  <si>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</si>
  <si>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</si>
  <si>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</si>
  <si>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</si>
  <si>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</si>
  <si>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</si>
  <si>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</si>
  <si>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</si>
  <si>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</si>
  <si>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</si>
  <si>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</si>
  <si>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</si>
  <si>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</si>
  <si>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</si>
  <si>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</si>
  <si>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</si>
  <si>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</si>
  <si>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</si>
  <si>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</si>
  <si>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</si>
  <si>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</si>
  <si>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</si>
  <si>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</si>
  <si>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</si>
  <si>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</si>
  <si>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</si>
  <si>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</si>
  <si>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</si>
  <si>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</si>
  <si>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</si>
  <si>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</si>
  <si>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</si>
  <si>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</si>
  <si>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</si>
  <si>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</si>
  <si>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</si>
  <si>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</si>
  <si>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</si>
  <si>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</si>
  <si>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</si>
  <si>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</si>
  <si>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</si>
  <si>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</si>
  <si>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</si>
  <si>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</si>
  <si>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</si>
  <si>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</si>
  <si>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</si>
  <si>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</si>
  <si>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</si>
  <si>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</si>
  <si>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</si>
  <si>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</si>
  <si>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</si>
  <si>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</si>
  <si>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</si>
  <si>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</si>
  <si>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</si>
  <si>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</si>
  <si>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</si>
  <si>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</si>
  <si>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</si>
  <si>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</si>
  <si>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</si>
  <si>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</si>
  <si>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</si>
  <si>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</si>
  <si>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</si>
  <si>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</si>
  <si>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</si>
  <si>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</si>
  <si>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</si>
  <si>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</si>
  <si>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</si>
  <si>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</si>
  <si>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</si>
  <si>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</si>
  <si>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</si>
  <si>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</si>
  <si>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</si>
  <si>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</si>
  <si>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</si>
  <si>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</si>
  <si>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</si>
  <si>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</si>
  <si>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</si>
  <si>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</si>
  <si>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</si>
  <si>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</si>
  <si>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</si>
  <si>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</si>
  <si>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</si>
  <si>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</si>
  <si>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</si>
  <si>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</si>
  <si>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</si>
  <si>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</si>
  <si>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</si>
  <si>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</si>
  <si>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</si>
  <si>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</si>
  <si>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</si>
  <si>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</si>
  <si>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</si>
  <si>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</si>
  <si>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</si>
  <si>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</si>
  <si>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</si>
  <si>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</si>
  <si>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</si>
  <si>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</si>
  <si>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</si>
  <si>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</si>
  <si>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</si>
  <si>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</si>
  <si>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</si>
  <si>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</si>
  <si>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</si>
  <si>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</si>
  <si>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</si>
  <si>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</si>
  <si>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</si>
  <si>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</si>
  <si>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</si>
  <si>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</si>
  <si>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</si>
  <si>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</si>
  <si>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</si>
  <si>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</si>
  <si>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</si>
  <si>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</si>
  <si>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</si>
  <si>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</si>
  <si>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</si>
  <si>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</si>
  <si>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</si>
  <si>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</si>
  <si>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</si>
  <si>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</si>
  <si>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</si>
  <si>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</si>
  <si>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</si>
  <si>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</si>
  <si>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</si>
  <si>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</si>
  <si>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</si>
  <si>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</si>
  <si>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</si>
  <si>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</si>
  <si>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</si>
  <si>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</si>
  <si>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</si>
  <si>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</si>
  <si>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</si>
  <si>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</si>
  <si>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</si>
  <si>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</si>
  <si>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</si>
  <si>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</si>
  <si>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</si>
  <si>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</si>
  <si>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</si>
  <si>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</si>
  <si>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</si>
  <si>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</si>
  <si>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</si>
  <si>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</si>
  <si>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</si>
  <si>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</si>
  <si>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</si>
  <si>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</si>
  <si>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</si>
  <si>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</si>
  <si>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</si>
  <si>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</si>
  <si>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</si>
  <si>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</si>
  <si>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</si>
  <si>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</si>
  <si>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</si>
  <si>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</si>
  <si>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</si>
  <si>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</si>
  <si>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</si>
  <si>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</si>
  <si>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</si>
  <si>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</si>
  <si>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</si>
  <si>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</si>
  <si>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</si>
  <si>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</si>
  <si>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</si>
  <si>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</si>
  <si>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</si>
  <si>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</si>
  <si>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</si>
  <si>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</si>
  <si>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</si>
  <si>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</si>
  <si>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</si>
  <si>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</si>
  <si>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</si>
  <si>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</si>
  <si>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</si>
  <si>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</si>
  <si>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</si>
  <si>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</si>
  <si>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</si>
  <si>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</si>
  <si>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</si>
  <si>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</si>
  <si>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</si>
  <si>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</si>
  <si>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</si>
  <si>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</si>
  <si>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</si>
  <si>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</si>
  <si>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</si>
  <si>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</si>
  <si>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</si>
  <si>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</si>
  <si>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</si>
  <si>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</si>
  <si>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</si>
  <si>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</si>
  <si>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</si>
  <si>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</si>
  <si>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</si>
  <si>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</si>
  <si>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</si>
  <si>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</si>
  <si>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</si>
  <si>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</si>
  <si>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</si>
  <si>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</si>
  <si>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</si>
  <si>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</si>
  <si>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</si>
  <si>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</si>
  <si>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</si>
  <si>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</si>
  <si>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</si>
  <si>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</si>
  <si>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</si>
  <si>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</si>
  <si>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</si>
  <si>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</si>
  <si>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</si>
  <si>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</si>
  <si>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</si>
  <si>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</si>
  <si>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</si>
  <si>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</si>
  <si>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</si>
  <si>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</si>
  <si>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</si>
  <si>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</si>
  <si>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</si>
  <si>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</si>
  <si>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</si>
  <si>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</si>
  <si>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</si>
  <si>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</si>
  <si>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</si>
  <si>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</si>
  <si>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</si>
  <si>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</si>
  <si>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</si>
  <si>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</si>
  <si>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</si>
  <si>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</si>
  <si>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</si>
  <si>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</si>
  <si>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</si>
  <si>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</si>
  <si>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</si>
  <si>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</si>
  <si>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</si>
  <si>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</si>
  <si>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</si>
  <si>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</si>
  <si>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</si>
  <si>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</si>
  <si>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</si>
  <si>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</si>
  <si>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</si>
  <si>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</si>
  <si>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</si>
  <si>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</si>
  <si>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</si>
  <si>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</si>
  <si>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</si>
  <si>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</si>
  <si>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</si>
  <si>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</si>
  <si>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</si>
  <si>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</si>
  <si>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</si>
  <si>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</si>
  <si>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</si>
  <si>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</si>
  <si>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</si>
  <si>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</si>
  <si>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</si>
  <si>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</si>
  <si>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</si>
  <si>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</si>
  <si>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</si>
  <si>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</si>
  <si>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</si>
  <si>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</si>
  <si>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</si>
  <si>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</si>
  <si>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</si>
  <si>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</si>
  <si>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</si>
  <si>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</si>
  <si>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</si>
  <si>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</si>
  <si>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</si>
  <si>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</si>
  <si>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</si>
  <si>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</si>
  <si>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</si>
  <si>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</si>
  <si>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</si>
  <si>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</si>
  <si>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</si>
  <si>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</si>
  <si>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</si>
  <si>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</si>
  <si>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</si>
  <si>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</si>
  <si>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</si>
  <si>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</si>
  <si>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</si>
  <si>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</si>
  <si>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</si>
  <si>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</si>
  <si>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</si>
  <si>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</si>
  <si>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</si>
  <si>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</si>
  <si>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</si>
  <si>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</si>
  <si>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</si>
  <si>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</si>
  <si>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</si>
  <si>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</si>
  <si>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</si>
  <si>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</si>
  <si>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</si>
  <si>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</si>
  <si>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</si>
  <si>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</si>
  <si>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</si>
  <si>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</si>
  <si>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</si>
  <si>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</si>
  <si>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</si>
  <si>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</si>
  <si>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</si>
  <si>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</si>
  <si>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</si>
  <si>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</si>
  <si>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</si>
  <si>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</si>
  <si>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</si>
  <si>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</si>
  <si>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</si>
  <si>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</si>
  <si>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</si>
  <si>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</si>
  <si>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</si>
  <si>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</si>
  <si>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</si>
  <si>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</si>
  <si>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</si>
  <si>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</si>
  <si>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</si>
  <si>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</si>
  <si>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</si>
  <si>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</si>
  <si>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</si>
  <si>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</si>
  <si>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</si>
  <si>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</si>
  <si>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</si>
  <si>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</si>
  <si>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</si>
  <si>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</si>
  <si>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</si>
  <si>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</si>
  <si>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</si>
  <si>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</si>
  <si>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</si>
  <si>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</si>
  <si>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</si>
  <si>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</si>
  <si>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</si>
  <si>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</si>
  <si>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</si>
  <si>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</si>
  <si>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</si>
  <si>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</si>
  <si>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</si>
  <si>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</si>
  <si>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</si>
  <si>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</si>
  <si>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</si>
  <si>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</si>
  <si>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</si>
  <si>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</si>
  <si>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</si>
  <si>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</si>
  <si>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</si>
  <si>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</si>
  <si>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</si>
  <si>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</si>
  <si>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</si>
  <si>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</si>
  <si>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</si>
  <si>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</si>
  <si>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</si>
  <si>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</si>
  <si>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</si>
  <si>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</si>
  <si>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</si>
  <si>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</si>
  <si>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</si>
  <si>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</si>
  <si>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</si>
  <si>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</si>
  <si>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</si>
  <si>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</si>
  <si>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</si>
  <si>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</si>
  <si>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</si>
  <si>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</si>
  <si>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</si>
  <si>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</si>
  <si>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</si>
  <si>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</si>
  <si>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</si>
  <si>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</si>
  <si>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</si>
  <si>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</si>
  <si>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</si>
  <si>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</si>
  <si>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</si>
  <si>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</si>
  <si>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</si>
  <si>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</si>
  <si>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</si>
  <si>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</si>
  <si>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</si>
  <si>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</si>
  <si>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</si>
  <si>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</si>
  <si>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</si>
  <si>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</si>
  <si>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</si>
  <si>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</si>
  <si>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</si>
  <si>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</si>
  <si>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</si>
  <si>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</si>
  <si>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</si>
  <si>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</si>
  <si>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</si>
  <si>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</si>
  <si>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</si>
  <si>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</si>
  <si>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</si>
  <si>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</si>
  <si>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</si>
  <si>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</si>
  <si>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</si>
  <si>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</si>
  <si>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</si>
  <si>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</si>
  <si>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</si>
  <si>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</si>
  <si>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</si>
  <si>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</si>
  <si>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</si>
  <si>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</si>
  <si>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</si>
  <si>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</si>
  <si>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</si>
  <si>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</si>
  <si>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</si>
  <si>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</si>
  <si>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</si>
  <si>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</si>
  <si>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</si>
  <si>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</si>
  <si>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</si>
  <si>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</si>
  <si>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</si>
  <si>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</si>
  <si>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</si>
  <si>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</si>
  <si>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</si>
  <si>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</si>
  <si>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</si>
  <si>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</si>
  <si>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</si>
  <si>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</si>
  <si>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</si>
  <si>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</si>
  <si>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</si>
  <si>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</si>
  <si>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</si>
  <si>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</si>
  <si>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</si>
  <si>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</si>
  <si>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</si>
  <si>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</si>
  <si>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</si>
  <si>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</si>
  <si>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</si>
  <si>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</si>
  <si>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</si>
  <si>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</si>
  <si>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</si>
  <si>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</si>
  <si>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</si>
  <si>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</si>
  <si>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</si>
  <si>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</si>
  <si>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</si>
  <si>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</si>
  <si>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</si>
  <si>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</si>
  <si>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</si>
  <si>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</si>
  <si>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</si>
  <si>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</si>
  <si>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</si>
  <si>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</si>
  <si>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</si>
  <si>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</si>
  <si>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</si>
  <si>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</si>
  <si>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</si>
  <si>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</si>
  <si>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</si>
  <si>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</si>
  <si>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</si>
  <si>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</si>
  <si>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</si>
  <si>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</si>
  <si>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</si>
  <si>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</si>
  <si>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</si>
  <si>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</si>
  <si>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</si>
  <si>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</si>
  <si>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</si>
  <si>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</si>
  <si>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</si>
  <si>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</si>
  <si>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</si>
  <si>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</si>
  <si>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</si>
  <si>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</si>
  <si>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</si>
  <si>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</si>
  <si>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</si>
  <si>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</si>
  <si>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</si>
  <si>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</si>
  <si>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</si>
  <si>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</si>
  <si>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</si>
  <si>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</si>
  <si>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</si>
  <si>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</si>
  <si>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</si>
  <si>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</si>
  <si>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</si>
  <si>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</si>
  <si>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</si>
  <si>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</si>
  <si>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</si>
  <si>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</si>
  <si>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</si>
  <si>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</si>
  <si>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</si>
  <si>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</si>
  <si>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</si>
  <si>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</si>
  <si>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</si>
  <si>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</si>
  <si>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</si>
  <si>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</si>
  <si>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</si>
  <si>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</si>
  <si>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</si>
  <si>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</si>
  <si>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</si>
  <si>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</si>
  <si>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</si>
  <si>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</si>
  <si>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</si>
  <si>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</si>
  <si>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</si>
  <si>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</si>
  <si>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</si>
  <si>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</si>
  <si>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</si>
  <si>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</si>
  <si>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</si>
  <si>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</si>
  <si>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</si>
  <si>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</si>
  <si>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</si>
  <si>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</si>
  <si>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</si>
  <si>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</si>
  <si>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</si>
  <si>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</si>
  <si>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</si>
  <si>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</si>
  <si>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</si>
  <si>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</si>
  <si>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</si>
  <si>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</si>
  <si>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</si>
  <si>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</si>
  <si>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</si>
  <si>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</si>
  <si>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</si>
  <si>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</si>
  <si>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</si>
  <si>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</si>
  <si>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</si>
  <si>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</si>
  <si>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</si>
  <si>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</si>
  <si>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</si>
  <si>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</si>
  <si>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</si>
  <si>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</si>
  <si>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</si>
  <si>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</si>
  <si>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</si>
  <si>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</si>
  <si>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</si>
  <si>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</si>
  <si>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</si>
  <si>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</si>
  <si>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</si>
  <si>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</si>
  <si>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</si>
  <si>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</si>
  <si>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</si>
  <si>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</si>
  <si>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</si>
  <si>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</si>
  <si>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</si>
  <si>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</si>
  <si>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</si>
  <si>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</si>
  <si>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</si>
  <si>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</si>
  <si>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</si>
  <si>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</si>
  <si>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</si>
  <si>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</si>
  <si>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</si>
  <si>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</si>
  <si>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</si>
  <si>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</si>
  <si>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</si>
  <si>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</si>
  <si>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</si>
  <si>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</si>
  <si>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</si>
  <si>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</si>
  <si>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</si>
  <si>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</si>
  <si>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</si>
  <si>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</si>
  <si>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</si>
  <si>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</si>
  <si>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</si>
  <si>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</si>
  <si>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</si>
  <si>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</si>
  <si>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</si>
  <si>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</si>
  <si>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</si>
  <si>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</si>
  <si>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</si>
  <si>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</si>
  <si>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</si>
  <si>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</si>
  <si>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</si>
  <si>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</si>
  <si>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</si>
  <si>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</si>
  <si>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</si>
  <si>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</si>
  <si>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</si>
  <si>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</si>
  <si>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</si>
  <si>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</si>
  <si>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</si>
  <si>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</si>
  <si>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</si>
  <si>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</si>
  <si>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</si>
  <si>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</si>
  <si>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</si>
  <si>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</si>
  <si>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</si>
  <si>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</si>
  <si>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</si>
  <si>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</si>
  <si>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</si>
  <si>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</si>
  <si>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</si>
  <si>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</si>
  <si>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</si>
  <si>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</si>
  <si>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</si>
  <si>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</si>
  <si>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</si>
  <si>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</si>
  <si>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</si>
  <si>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</si>
  <si>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</si>
  <si>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</si>
  <si>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</si>
  <si>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</si>
  <si>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</si>
  <si>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</si>
  <si>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</si>
  <si>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</si>
  <si>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</si>
  <si>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</si>
  <si>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</si>
  <si>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</si>
  <si>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</si>
  <si>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</si>
  <si>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</si>
  <si>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</si>
  <si>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</si>
  <si>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</si>
  <si>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</si>
  <si>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</si>
  <si>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</si>
  <si>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</si>
  <si>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</si>
  <si>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</si>
  <si>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</si>
  <si>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</si>
  <si>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</si>
  <si>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</si>
  <si>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</si>
  <si>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</si>
  <si>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</si>
  <si>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</si>
  <si>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</si>
  <si>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</si>
  <si>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</si>
  <si>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</si>
  <si>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</si>
  <si>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</si>
  <si>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</si>
  <si>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</si>
  <si>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</si>
  <si>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</si>
  <si>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</si>
  <si>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</si>
  <si>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</si>
  <si>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</si>
  <si>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</si>
  <si>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</si>
  <si>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</si>
  <si>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</si>
  <si>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</si>
  <si>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</si>
  <si>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</si>
  <si>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</si>
  <si>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</si>
  <si>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</si>
  <si>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</si>
  <si>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</si>
  <si>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</si>
  <si>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</si>
  <si>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</si>
  <si>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</si>
  <si>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</si>
  <si>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</si>
  <si>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</si>
  <si>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</si>
  <si>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</si>
  <si>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</si>
  <si>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</si>
  <si>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</si>
  <si>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</si>
  <si>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</si>
  <si>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</si>
  <si>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</si>
  <si>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</si>
  <si>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</si>
  <si>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</si>
  <si>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</si>
  <si>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</si>
  <si>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</si>
  <si>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</si>
  <si>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</si>
  <si>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</si>
  <si>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</si>
  <si>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</si>
  <si>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</si>
  <si>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</si>
  <si>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</si>
  <si>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</si>
  <si>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</si>
  <si>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</si>
  <si>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</si>
  <si>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</si>
  <si>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</si>
  <si>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</si>
  <si>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</si>
  <si>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</si>
  <si>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</si>
  <si>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</si>
  <si>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</si>
  <si>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</si>
  <si>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</si>
  <si>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</si>
  <si>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</si>
  <si>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</si>
  <si>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</si>
  <si>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</si>
  <si>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</si>
  <si>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</si>
  <si>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</si>
  <si>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</si>
  <si>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</si>
  <si>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</si>
  <si>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</si>
  <si>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</si>
  <si>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</si>
  <si>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</si>
  <si>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</si>
  <si>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</si>
  <si>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</si>
  <si>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</si>
  <si>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</si>
  <si>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</si>
  <si>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</si>
  <si>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</si>
  <si>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</si>
  <si>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</si>
  <si>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</si>
  <si>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</si>
  <si>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</si>
  <si>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</si>
  <si>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</si>
  <si>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</si>
  <si>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</si>
  <si>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</si>
  <si>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</si>
  <si>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</si>
  <si>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</si>
  <si>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</si>
  <si>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</si>
  <si>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</si>
  <si>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</si>
  <si>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</si>
  <si>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</si>
  <si>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</si>
  <si>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</si>
  <si>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</si>
  <si>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</si>
  <si>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</si>
  <si>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</si>
  <si>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</si>
  <si>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</si>
  <si>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</si>
  <si>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</si>
  <si>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</si>
  <si>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</si>
  <si>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</si>
  <si>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</si>
  <si>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</si>
  <si>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</si>
  <si>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</si>
  <si>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</si>
  <si>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</si>
  <si>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</si>
  <si>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</si>
  <si>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</si>
  <si>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</si>
  <si>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</si>
  <si>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</si>
  <si>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</si>
  <si>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</si>
  <si>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</si>
  <si>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</si>
  <si>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</si>
  <si>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</si>
  <si>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</si>
  <si>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</si>
  <si>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</si>
  <si>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</si>
  <si>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</si>
  <si>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</si>
  <si>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</si>
  <si>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</si>
  <si>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</si>
  <si>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</si>
  <si>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</si>
  <si>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</si>
  <si>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</si>
  <si>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</si>
  <si>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</si>
  <si>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</si>
  <si>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</si>
  <si>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</si>
  <si>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</si>
  <si>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</si>
  <si>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</si>
  <si>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</si>
  <si>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</si>
  <si>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</si>
  <si>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</si>
  <si>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</si>
  <si>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</si>
  <si>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</si>
  <si>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</si>
  <si>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</si>
  <si>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</si>
  <si>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</si>
  <si>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</si>
  <si>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</si>
  <si>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</si>
  <si>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</si>
  <si>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</si>
  <si>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</si>
  <si>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</si>
  <si>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</si>
  <si>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</si>
  <si>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</si>
  <si>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</si>
  <si>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</si>
  <si>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</si>
  <si>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</si>
  <si>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</si>
  <si>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</si>
  <si>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</si>
  <si>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</si>
  <si>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</si>
  <si>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</si>
  <si>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</si>
  <si>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</si>
  <si>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</si>
  <si>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</si>
  <si>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</si>
  <si>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</si>
  <si>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</si>
  <si>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</si>
  <si>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</si>
  <si>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</si>
  <si>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</si>
  <si>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</si>
  <si>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</si>
  <si>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</si>
  <si>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</si>
  <si>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</si>
  <si>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</si>
  <si>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</si>
  <si>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</si>
  <si>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</si>
  <si>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</si>
  <si>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</si>
  <si>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</si>
  <si>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</si>
  <si>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</si>
  <si>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</si>
  <si>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</si>
  <si>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</si>
  <si>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</si>
  <si>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</si>
  <si>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</si>
  <si>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</si>
  <si>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</si>
  <si>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</si>
  <si>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</si>
  <si>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</si>
  <si>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</si>
  <si>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</si>
  <si>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</si>
  <si>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</si>
  <si>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</si>
  <si>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</si>
  <si>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</si>
  <si>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</si>
  <si>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</si>
  <si>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</si>
  <si>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</si>
  <si>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</si>
  <si>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</si>
  <si>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</si>
  <si>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</si>
  <si>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</si>
  <si>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</si>
  <si>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</si>
  <si>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</si>
  <si>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</si>
  <si>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</si>
  <si>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</si>
  <si>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</si>
  <si>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</si>
  <si>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</si>
  <si>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</si>
  <si>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</si>
  <si>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</si>
  <si>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</si>
  <si>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</si>
  <si>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</si>
  <si>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</si>
  <si>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</si>
  <si>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</si>
  <si>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</si>
  <si>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</si>
  <si>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</si>
  <si>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</si>
  <si>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</si>
  <si>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</si>
  <si>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</si>
  <si>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</si>
  <si>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</si>
  <si>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</si>
  <si>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</si>
  <si>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</si>
  <si>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</si>
  <si>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</si>
  <si>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</si>
  <si>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</si>
  <si>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</si>
  <si>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</si>
  <si>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</si>
  <si>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</si>
  <si>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</si>
  <si>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</si>
  <si>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</si>
  <si>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</si>
  <si>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</si>
  <si>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</si>
  <si>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</si>
  <si>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</si>
  <si>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</si>
  <si>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</si>
  <si>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</si>
  <si>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</si>
  <si>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</si>
  <si>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</si>
  <si>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</si>
  <si>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</si>
  <si>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</si>
  <si>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</si>
  <si>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</si>
  <si>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</si>
  <si>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</si>
  <si>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</si>
  <si>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</si>
  <si>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</si>
  <si>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</si>
  <si>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</si>
  <si>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</si>
  <si>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</si>
  <si>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</si>
  <si>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</si>
  <si>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</si>
  <si>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</si>
  <si>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</si>
  <si>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</si>
  <si>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</si>
  <si>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</si>
  <si>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</si>
  <si>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</si>
  <si>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</si>
  <si>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</si>
  <si>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</si>
  <si>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</si>
  <si>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</si>
  <si>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</si>
  <si>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</si>
  <si>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</si>
  <si>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</si>
  <si>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</si>
  <si>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</si>
  <si>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</si>
  <si>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</si>
  <si>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</si>
  <si>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</si>
  <si>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</si>
  <si>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</si>
  <si>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</si>
  <si>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</si>
  <si>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</si>
  <si>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</si>
  <si>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</si>
  <si>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</si>
  <si>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</si>
  <si>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</si>
  <si>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</si>
  <si>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</si>
  <si>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</si>
  <si>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</si>
  <si>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</si>
  <si>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</si>
  <si>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</si>
  <si>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</si>
  <si>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</si>
  <si>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</si>
  <si>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</si>
  <si>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</si>
  <si>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</si>
  <si>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</si>
  <si>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</si>
  <si>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</si>
  <si>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</si>
  <si>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</si>
  <si>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</si>
  <si>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</si>
  <si>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</si>
  <si>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</si>
  <si>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</si>
  <si>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</si>
  <si>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</si>
  <si>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</si>
  <si>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</si>
  <si>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</si>
  <si>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</si>
  <si>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</si>
  <si>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</si>
  <si>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</si>
  <si>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</si>
  <si>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</si>
  <si>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</si>
  <si>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</si>
  <si>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</si>
  <si>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</si>
  <si>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</si>
  <si>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</si>
  <si>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</si>
  <si>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</si>
  <si>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</si>
  <si>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</si>
  <si>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</si>
  <si>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</si>
  <si>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</si>
  <si>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</si>
  <si>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</si>
  <si>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</si>
  <si>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</si>
  <si>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</si>
  <si>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</si>
  <si>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</si>
  <si>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</si>
  <si>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</si>
  <si>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</si>
  <si>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</si>
  <si>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</si>
  <si>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</si>
  <si>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</si>
  <si>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</si>
  <si>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</si>
  <si>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</si>
  <si>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</si>
  <si>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</si>
  <si>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</si>
  <si>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</si>
  <si>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</si>
  <si>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</si>
  <si>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</si>
  <si>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</si>
  <si>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</si>
  <si>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</si>
  <si>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</si>
  <si>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</si>
  <si>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</si>
  <si>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</si>
  <si>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</si>
  <si>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</si>
  <si>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</si>
  <si>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</si>
  <si>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</si>
  <si>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</si>
  <si>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</si>
  <si>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</si>
  <si>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</si>
  <si>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</si>
  <si>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</si>
  <si>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</si>
  <si>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</si>
  <si>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</si>
  <si>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</si>
  <si>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</si>
  <si>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</si>
  <si>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</si>
  <si>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</si>
  <si>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</si>
  <si>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</si>
  <si>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</si>
  <si>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</si>
  <si>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</si>
  <si>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</si>
  <si>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</si>
  <si>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</si>
  <si>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</si>
  <si>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</si>
  <si>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</si>
  <si>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</si>
  <si>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</si>
  <si>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</si>
  <si>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</si>
  <si>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</si>
  <si>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</si>
  <si>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</si>
  <si>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</si>
  <si>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</si>
  <si>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</si>
  <si>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</si>
  <si>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</si>
  <si>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</si>
  <si>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</si>
  <si>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</si>
  <si>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</si>
  <si>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</si>
  <si>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</si>
  <si>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</si>
  <si>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</si>
  <si>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</si>
  <si>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</si>
  <si>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</si>
  <si>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</si>
  <si>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</si>
  <si>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</si>
  <si>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</si>
  <si>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</si>
  <si>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</si>
  <si>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</si>
  <si>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</si>
  <si>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</si>
  <si>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</si>
  <si>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</si>
  <si>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</si>
  <si>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</si>
  <si>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</si>
  <si>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</si>
  <si>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</si>
  <si>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</si>
  <si>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</si>
  <si>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</si>
  <si>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</si>
  <si>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</si>
  <si>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</si>
  <si>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</si>
  <si>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</si>
  <si>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</si>
  <si>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</si>
  <si>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</si>
  <si>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</si>
  <si>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</si>
  <si>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</si>
  <si>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</si>
  <si>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</si>
  <si>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</si>
  <si>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</si>
  <si>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</si>
  <si>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</si>
  <si>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</si>
  <si>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</si>
  <si>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</si>
  <si>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</si>
  <si>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</si>
  <si>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</si>
  <si>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</si>
  <si>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</si>
  <si>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</si>
  <si>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</si>
  <si>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</si>
  <si>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</si>
  <si>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</si>
  <si>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</si>
  <si>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</si>
  <si>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</si>
  <si>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</si>
  <si>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</si>
  <si>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</si>
  <si>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</si>
  <si>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</si>
  <si>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</si>
  <si>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</si>
  <si>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</si>
  <si>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</si>
  <si>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</si>
  <si>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</si>
  <si>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</si>
  <si>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</si>
  <si>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</si>
  <si>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</si>
  <si>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</si>
  <si>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</si>
  <si>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</si>
  <si>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</si>
  <si>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</si>
  <si>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</si>
  <si>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</si>
  <si>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</si>
  <si>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</si>
  <si>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</si>
  <si>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</si>
  <si>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</si>
  <si>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</si>
  <si>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</si>
  <si>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</si>
  <si>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</si>
  <si>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</si>
  <si>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</si>
  <si>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</si>
  <si>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</si>
  <si>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</si>
  <si>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</si>
  <si>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</si>
  <si>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</si>
  <si>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</si>
  <si>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</si>
  <si>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</si>
  <si>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</si>
  <si>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</si>
  <si>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</si>
  <si>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</si>
  <si>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</si>
  <si>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</si>
  <si>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</si>
  <si>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</si>
  <si>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</si>
  <si>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</si>
  <si>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</si>
  <si>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</si>
  <si>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</si>
  <si>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</si>
  <si>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</si>
  <si>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</si>
  <si>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</si>
  <si>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</si>
  <si>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</si>
  <si>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</si>
  <si>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</si>
  <si>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</si>
  <si>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</si>
  <si>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</si>
  <si>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</si>
  <si>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</si>
  <si>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</si>
  <si>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</si>
  <si>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</si>
  <si>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</si>
  <si>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</si>
  <si>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</si>
  <si>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</si>
  <si>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</si>
  <si>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</si>
  <si>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</si>
  <si>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</si>
  <si>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</si>
  <si>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</si>
  <si>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</si>
  <si>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</si>
  <si>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</si>
  <si>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</si>
  <si>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</si>
  <si>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</si>
  <si>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</si>
  <si>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</si>
  <si>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</si>
  <si>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</si>
  <si>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</si>
  <si>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</si>
  <si>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</si>
  <si>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</si>
  <si>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</si>
  <si>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</si>
  <si>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</si>
  <si>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</si>
  <si>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</si>
  <si>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</si>
  <si>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</si>
  <si>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</si>
  <si>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</si>
  <si>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</si>
  <si>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</si>
  <si>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</si>
  <si>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</si>
  <si>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</si>
  <si>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</si>
  <si>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</si>
  <si>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</si>
  <si>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</si>
  <si>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</si>
  <si>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</si>
  <si>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</si>
  <si>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</si>
  <si>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</si>
  <si>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</si>
  <si>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</si>
  <si>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</si>
  <si>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</si>
  <si>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</si>
  <si>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</si>
  <si>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</si>
  <si>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</si>
  <si>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</si>
  <si>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</si>
  <si>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</si>
  <si>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</si>
  <si>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</si>
  <si>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</si>
  <si>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</si>
  <si>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</si>
  <si>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</si>
  <si>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</si>
  <si>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</si>
  <si>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</si>
  <si>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</si>
  <si>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</si>
  <si>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</si>
  <si>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</si>
  <si>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</si>
  <si>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</si>
  <si>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</si>
  <si>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</si>
  <si>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</si>
  <si>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</si>
  <si>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</si>
  <si>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</si>
  <si>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</si>
  <si>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</si>
  <si>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</si>
  <si>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</si>
  <si>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</si>
  <si>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</si>
  <si>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</si>
  <si>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</si>
  <si>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</si>
  <si>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</si>
  <si>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</si>
  <si>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</si>
  <si>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</si>
  <si>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</si>
  <si>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</si>
  <si>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</si>
  <si>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</si>
  <si>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</si>
  <si>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</si>
  <si>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</si>
  <si>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</si>
  <si>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</si>
  <si>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</si>
  <si>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</si>
  <si>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</si>
  <si>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</si>
  <si>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</si>
  <si>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</si>
  <si>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</si>
  <si>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</si>
  <si>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</si>
  <si>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</si>
  <si>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</si>
  <si>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</si>
  <si>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</si>
  <si>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</si>
  <si>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</si>
  <si>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</si>
  <si>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</si>
  <si>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</si>
  <si>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</si>
  <si>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</si>
  <si>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</si>
  <si>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</si>
  <si>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</si>
  <si>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</si>
  <si>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</si>
  <si>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</si>
  <si>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</si>
  <si>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</si>
  <si>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</si>
  <si>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</si>
  <si>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</si>
  <si>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</si>
  <si>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</si>
  <si>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</si>
  <si>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</si>
  <si>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</si>
  <si>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</si>
  <si>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</si>
  <si>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</si>
  <si>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</si>
  <si>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</si>
  <si>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</si>
  <si>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</si>
  <si>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</si>
  <si>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</si>
  <si>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</si>
  <si>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</si>
  <si>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</si>
  <si>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</si>
  <si>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</si>
  <si>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</si>
  <si>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</si>
  <si>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</si>
  <si>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</si>
  <si>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</si>
  <si>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</si>
  <si>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</si>
  <si>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</si>
  <si>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</si>
  <si>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</si>
  <si>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</si>
  <si>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</si>
  <si>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</si>
  <si>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</si>
  <si>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</si>
  <si>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</si>
  <si>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</si>
  <si>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</si>
  <si>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</si>
  <si>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</si>
  <si>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</si>
  <si>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</si>
  <si>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</si>
  <si>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</si>
  <si>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</si>
  <si>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</si>
  <si>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</si>
  <si>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</si>
  <si>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</si>
  <si>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</si>
  <si>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</si>
  <si>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</si>
  <si>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</si>
  <si>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</si>
  <si>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</si>
  <si>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</si>
  <si>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</si>
  <si>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</si>
  <si>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</si>
  <si>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</si>
  <si>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</si>
  <si>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</si>
  <si>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</si>
  <si>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</si>
  <si>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</si>
  <si>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</si>
  <si>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</si>
  <si>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</si>
  <si>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</si>
  <si>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</si>
  <si>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</si>
  <si>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</si>
  <si>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</si>
  <si>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</si>
  <si>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</si>
  <si>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</si>
  <si>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</si>
  <si>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</si>
  <si>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</si>
  <si>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</si>
  <si>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</si>
  <si>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</si>
  <si>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</si>
  <si>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</si>
  <si>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</si>
  <si>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</si>
  <si>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</si>
  <si>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</si>
  <si>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</si>
  <si>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</si>
  <si>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</si>
  <si>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</si>
  <si>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</si>
  <si>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</si>
  <si>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</si>
  <si>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</si>
  <si>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</si>
  <si>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</si>
  <si>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</si>
  <si>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</si>
  <si>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</si>
  <si>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</si>
  <si>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</si>
  <si>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</si>
  <si>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</si>
  <si>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</si>
  <si>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</si>
  <si>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</si>
  <si>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</si>
  <si>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</si>
  <si>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</si>
  <si>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</si>
  <si>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</si>
  <si>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</si>
  <si>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</si>
  <si>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</si>
  <si>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</si>
  <si>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</si>
  <si>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</si>
  <si>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</si>
  <si>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</si>
  <si>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</si>
  <si>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</si>
  <si>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</si>
  <si>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</si>
  <si>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</si>
  <si>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</si>
  <si>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</si>
  <si>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</si>
  <si>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</si>
  <si>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</si>
  <si>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</si>
  <si>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</si>
  <si>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</si>
  <si>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</si>
  <si>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</si>
  <si>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</si>
  <si>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</si>
  <si>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</si>
  <si>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</si>
  <si>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</si>
  <si>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</si>
  <si>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</si>
  <si>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</si>
  <si>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</si>
  <si>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</si>
  <si>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</si>
  <si>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</si>
  <si>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</si>
  <si>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</si>
  <si>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</si>
  <si>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</si>
  <si>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</si>
  <si>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</si>
  <si>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</si>
  <si>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</si>
  <si>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</si>
  <si>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</si>
  <si>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</si>
  <si>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</si>
  <si>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</si>
  <si>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</si>
  <si>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</si>
  <si>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</si>
  <si>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</si>
  <si>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</si>
  <si>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</si>
  <si>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</si>
  <si>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</si>
  <si>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</si>
  <si>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</si>
  <si>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</si>
  <si>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</si>
  <si>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</si>
  <si>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</si>
  <si>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</si>
  <si>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</si>
  <si>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</si>
  <si>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</si>
  <si>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</si>
  <si>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</si>
  <si>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</si>
  <si>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</si>
  <si>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</si>
  <si>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</si>
  <si>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</si>
  <si>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</si>
  <si>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</si>
  <si>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</si>
  <si>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</si>
  <si>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</si>
  <si>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</si>
  <si>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</si>
  <si>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</si>
  <si>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</si>
  <si>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</si>
  <si>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</si>
  <si>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</si>
  <si>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</si>
  <si>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</si>
  <si>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</si>
  <si>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</si>
  <si>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</si>
  <si>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</si>
  <si>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</si>
  <si>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</si>
  <si>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</si>
  <si>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</si>
  <si>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</si>
  <si>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</si>
  <si>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</si>
  <si>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</si>
  <si>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</si>
  <si>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</si>
  <si>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</si>
  <si>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</si>
  <si>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</si>
  <si>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</si>
  <si>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</si>
  <si>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</si>
  <si>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</si>
  <si>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</si>
  <si>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</si>
  <si>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</si>
  <si>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</si>
  <si>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</si>
  <si>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</si>
  <si>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</si>
  <si>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</si>
  <si>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</si>
  <si>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</si>
  <si>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</si>
  <si>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</si>
  <si>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</si>
  <si>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</si>
  <si>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</si>
  <si>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</si>
  <si>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</si>
  <si>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</si>
  <si>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</si>
  <si>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</si>
  <si>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</si>
  <si>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</si>
  <si>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</si>
  <si>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</si>
  <si>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</si>
  <si>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</si>
  <si>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</si>
  <si>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</si>
  <si>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</si>
  <si>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</si>
  <si>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</si>
  <si>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</si>
  <si>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</si>
  <si>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</si>
  <si>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</si>
  <si>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</si>
  <si>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</si>
  <si>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</si>
  <si>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</si>
  <si>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</si>
  <si>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</si>
  <si>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</si>
  <si>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</si>
  <si>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</si>
  <si>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</si>
  <si>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</si>
  <si>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</si>
  <si>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</si>
  <si>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</si>
  <si>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</si>
  <si>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</si>
  <si>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</si>
  <si>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</si>
  <si>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</si>
  <si>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</si>
  <si>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</si>
  <si>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</si>
  <si>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</si>
  <si>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</si>
  <si>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</si>
  <si>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</si>
  <si>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</si>
  <si>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</si>
  <si>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</si>
  <si>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</si>
  <si>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</si>
  <si>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</si>
  <si>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</si>
  <si>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</si>
  <si>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</si>
  <si>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</si>
  <si>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</si>
  <si>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</si>
  <si>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</si>
  <si>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</si>
  <si>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</si>
  <si>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</si>
  <si>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</si>
  <si>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</si>
  <si>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</si>
  <si>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</si>
  <si>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</si>
  <si>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</si>
  <si>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</si>
  <si>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</si>
  <si>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</si>
  <si>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</si>
  <si>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</si>
  <si>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</si>
  <si>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</si>
  <si>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</si>
  <si>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</si>
  <si>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</si>
  <si>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</si>
  <si>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</si>
  <si>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</si>
  <si>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</si>
  <si>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</si>
  <si>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</si>
  <si>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</si>
  <si>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</si>
  <si>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</si>
  <si>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</si>
  <si>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</si>
  <si>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</si>
  <si>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</si>
  <si>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</si>
  <si>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</si>
  <si>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</si>
  <si>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</si>
  <si>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</si>
  <si>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</si>
  <si>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</si>
  <si>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</si>
  <si>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</si>
  <si>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</si>
  <si>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</si>
  <si>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</si>
  <si>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</si>
  <si>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</si>
  <si>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</si>
  <si>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</si>
  <si>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</si>
  <si>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</si>
  <si>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</si>
  <si>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</si>
  <si>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</si>
  <si>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</si>
  <si>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</si>
  <si>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</si>
  <si>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</si>
  <si>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</si>
  <si>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</si>
  <si>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</si>
  <si>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</si>
  <si>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</si>
  <si>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</si>
  <si>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</si>
  <si>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</si>
  <si>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</si>
  <si>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</si>
  <si>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</si>
  <si>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</si>
  <si>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</si>
  <si>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</si>
  <si>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</si>
  <si>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</si>
  <si>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</si>
  <si>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</si>
  <si>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</si>
  <si>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</si>
  <si>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</si>
  <si>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</si>
  <si>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</si>
  <si>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</si>
  <si>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</si>
  <si>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</si>
  <si>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</si>
  <si>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</si>
  <si>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</si>
  <si>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</si>
  <si>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</si>
  <si>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</si>
  <si>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</si>
  <si>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</si>
  <si>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</si>
  <si>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</si>
  <si>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</si>
  <si>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</si>
  <si>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</si>
  <si>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</si>
  <si>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</si>
  <si>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</si>
  <si>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</si>
  <si>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</si>
  <si>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</si>
  <si>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</si>
  <si>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</si>
  <si>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</si>
  <si>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</si>
  <si>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</si>
  <si>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</si>
  <si>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</si>
  <si>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</si>
  <si>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</si>
  <si>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</si>
  <si>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</si>
  <si>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</si>
  <si>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</si>
  <si>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</si>
  <si>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</si>
  <si>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</si>
  <si>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</si>
  <si>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</si>
  <si>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</si>
  <si>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</si>
  <si>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</si>
  <si>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</si>
  <si>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</si>
  <si>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</si>
  <si>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</si>
  <si>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</si>
  <si>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</si>
  <si>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</si>
  <si>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</si>
  <si>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</si>
  <si>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</si>
  <si>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</si>
  <si>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</si>
  <si>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</si>
  <si>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</si>
  <si>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</si>
  <si>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</si>
  <si>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</si>
  <si>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</si>
  <si>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</si>
  <si>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</si>
  <si>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</si>
  <si>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</si>
  <si>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</si>
  <si>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</si>
  <si>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</si>
  <si>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</si>
  <si>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</si>
  <si>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</si>
  <si>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</si>
  <si>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</si>
  <si>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</si>
  <si>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</si>
  <si>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</si>
  <si>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</si>
  <si>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</si>
  <si>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</si>
  <si>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</si>
  <si>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</si>
  <si>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</si>
  <si>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</si>
  <si>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</si>
  <si>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</si>
  <si>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</si>
  <si>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</si>
  <si>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</si>
  <si>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</si>
  <si>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</si>
  <si>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</si>
  <si>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</si>
  <si>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</si>
  <si>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</si>
  <si>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</si>
  <si>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</si>
  <si>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</si>
  <si>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</si>
  <si>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</si>
  <si>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</si>
  <si>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</si>
  <si>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</si>
  <si>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</si>
  <si>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</si>
  <si>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</si>
  <si>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</si>
  <si>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</si>
  <si>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</si>
  <si>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</si>
  <si>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</si>
  <si>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</si>
  <si>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</si>
  <si>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</si>
  <si>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</si>
  <si>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</si>
  <si>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</si>
  <si>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</si>
  <si>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</si>
  <si>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</si>
  <si>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</si>
  <si>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</si>
  <si>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</si>
  <si>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</si>
  <si>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</si>
  <si>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</si>
  <si>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</si>
  <si>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</si>
  <si>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</si>
  <si>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</si>
  <si>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</si>
  <si>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</si>
  <si>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</si>
  <si>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</si>
  <si>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</si>
  <si>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</si>
  <si>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</si>
  <si>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</si>
  <si>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</si>
  <si>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</si>
  <si>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</si>
  <si>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</si>
  <si>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</si>
  <si>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</si>
  <si>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</si>
  <si>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</si>
  <si>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</si>
  <si>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</si>
  <si>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</si>
  <si>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</si>
  <si>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</si>
  <si>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</si>
  <si>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</si>
  <si>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</si>
  <si>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</si>
  <si>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</si>
  <si>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</si>
  <si>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</si>
  <si>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</si>
  <si>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</si>
  <si>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</si>
  <si>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</si>
  <si>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</si>
  <si>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</si>
  <si>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</si>
  <si>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</si>
  <si>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</si>
  <si>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</si>
  <si>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</si>
  <si>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</si>
  <si>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</si>
  <si>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</si>
  <si>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</si>
  <si>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</si>
  <si>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</si>
  <si>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</si>
  <si>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</si>
  <si>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</si>
  <si>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</si>
  <si>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</si>
  <si>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</si>
  <si>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</si>
  <si>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</si>
  <si>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</si>
  <si>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</si>
  <si>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</si>
  <si>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</si>
  <si>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</si>
  <si>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</si>
  <si>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</si>
  <si>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</si>
  <si>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</si>
  <si>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</si>
  <si>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</si>
  <si>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</si>
  <si>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</si>
  <si>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</si>
  <si>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</si>
  <si>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</si>
  <si>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</si>
  <si>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</si>
  <si>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</si>
  <si>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</si>
  <si>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</si>
  <si>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</si>
  <si>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</si>
  <si>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</si>
  <si>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</si>
  <si>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</si>
  <si>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</si>
  <si>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</si>
  <si>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</si>
  <si>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</si>
  <si>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</si>
  <si>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</si>
  <si>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</si>
  <si>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</si>
  <si>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</si>
  <si>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</si>
  <si>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</si>
  <si>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</si>
  <si>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</si>
  <si>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</si>
  <si>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</si>
  <si>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</si>
  <si>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</si>
  <si>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</si>
  <si>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</si>
  <si>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</si>
  <si>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</si>
  <si>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</si>
  <si>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</si>
  <si>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</si>
  <si>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</si>
  <si>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</si>
  <si>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</si>
  <si>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</si>
  <si>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</si>
  <si>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</si>
  <si>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</si>
  <si>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</si>
  <si>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</si>
  <si>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</si>
  <si>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</si>
  <si>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</si>
  <si>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</si>
  <si>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</si>
  <si>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</si>
  <si>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</si>
  <si>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</si>
  <si>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</si>
  <si>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</si>
  <si>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</si>
  <si>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</si>
  <si>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</si>
  <si>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</si>
  <si>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</si>
  <si>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</si>
  <si>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</si>
  <si>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</si>
  <si>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</si>
  <si>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</si>
  <si>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</si>
  <si>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</si>
  <si>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</si>
  <si>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</si>
  <si>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</si>
  <si>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</si>
  <si>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</si>
  <si>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</si>
  <si>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</si>
  <si>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</si>
  <si>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</si>
  <si>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</si>
  <si>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</si>
  <si>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</si>
  <si>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</si>
  <si>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</si>
  <si>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</si>
  <si>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</si>
  <si>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</si>
  <si>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</si>
  <si>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</si>
  <si>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</si>
  <si>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</si>
  <si>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</si>
  <si>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</si>
  <si>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</si>
  <si>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</si>
  <si>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</si>
  <si>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</si>
  <si>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</si>
  <si>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</si>
  <si>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</si>
  <si>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</si>
  <si>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</si>
  <si>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</si>
  <si>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</si>
  <si>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</si>
  <si>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</si>
  <si>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</si>
  <si>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</si>
  <si>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</si>
  <si>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</si>
  <si>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</si>
  <si>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</si>
  <si>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</si>
  <si>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</si>
  <si>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</si>
  <si>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</si>
  <si>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</si>
  <si>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</si>
  <si>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</si>
  <si>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</si>
  <si>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</si>
  <si>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</si>
  <si>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</si>
  <si>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</si>
  <si>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</si>
  <si>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</si>
  <si>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</si>
  <si>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</si>
  <si>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</si>
  <si>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</si>
  <si>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</si>
  <si>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</si>
  <si>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</si>
  <si>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</si>
  <si>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</si>
  <si>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</si>
  <si>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</si>
  <si>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</si>
  <si>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</si>
  <si>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</si>
  <si>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</si>
  <si>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</si>
  <si>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</si>
  <si>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</si>
  <si>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</si>
  <si>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</si>
  <si>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</si>
  <si>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</si>
  <si>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</si>
  <si>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</si>
  <si>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</si>
  <si>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</si>
  <si>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</si>
  <si>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</si>
  <si>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</si>
  <si>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</si>
  <si>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</si>
  <si>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</si>
  <si>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</si>
  <si>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</si>
  <si>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</si>
  <si>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</si>
  <si>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</si>
  <si>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</si>
  <si>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</si>
  <si>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</si>
  <si>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</si>
  <si>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</si>
  <si>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</si>
  <si>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</si>
  <si>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</si>
  <si>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</si>
  <si>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</si>
  <si>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</si>
  <si>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</si>
  <si>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</si>
  <si>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</si>
  <si>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</si>
  <si>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</si>
  <si>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</si>
  <si>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</si>
  <si>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</si>
  <si>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</si>
  <si>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</si>
  <si>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</si>
  <si>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</si>
  <si>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</si>
  <si>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</si>
  <si>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</si>
  <si>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</si>
  <si>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</si>
  <si>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</si>
  <si>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</si>
  <si>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</si>
  <si>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</si>
  <si>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</si>
  <si>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</si>
  <si>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</si>
  <si>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</si>
  <si>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</si>
  <si>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</si>
  <si>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</si>
  <si>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</si>
  <si>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</si>
  <si>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</si>
  <si>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</si>
  <si>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</si>
  <si>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</si>
  <si>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</si>
  <si>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</si>
  <si>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</si>
  <si>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</si>
  <si>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</si>
  <si>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</si>
  <si>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</si>
  <si>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</si>
  <si>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</si>
  <si>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</si>
  <si>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</si>
  <si>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</si>
  <si>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</si>
  <si>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</si>
  <si>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</si>
  <si>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</si>
  <si>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</si>
  <si>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</si>
  <si>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</si>
  <si>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</si>
  <si>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</si>
  <si>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</si>
  <si>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</si>
  <si>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</si>
  <si>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</si>
  <si>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</si>
  <si>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</si>
  <si>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</si>
  <si>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</si>
  <si>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</si>
  <si>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</si>
  <si>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</si>
  <si>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</si>
  <si>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</si>
  <si>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</si>
  <si>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</si>
  <si>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</si>
  <si>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</si>
  <si>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</si>
  <si>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</si>
  <si>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</si>
  <si>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</si>
  <si>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</si>
  <si>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</si>
  <si>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</si>
  <si>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</si>
  <si>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</si>
  <si>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</si>
  <si>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</si>
  <si>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</si>
  <si>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</si>
  <si>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</si>
  <si>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</si>
  <si>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</si>
  <si>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</si>
  <si>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</si>
  <si>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</si>
  <si>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</si>
  <si>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</si>
  <si>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</si>
  <si>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</si>
  <si>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</si>
  <si>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</si>
  <si>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</si>
  <si>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</si>
  <si>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</si>
  <si>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</si>
  <si>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</si>
  <si>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</si>
  <si>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</si>
  <si>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</si>
  <si>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</si>
  <si>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</si>
  <si>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</si>
  <si>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</si>
  <si>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</si>
  <si>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</si>
  <si>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</si>
  <si>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</si>
  <si>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</si>
  <si>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</si>
  <si>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</si>
  <si>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</si>
  <si>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</si>
  <si>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</si>
  <si>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</si>
  <si>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</si>
  <si>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</si>
  <si>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</si>
  <si>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</si>
  <si>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</si>
  <si>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</si>
  <si>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</si>
  <si>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</si>
  <si>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</si>
  <si>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</si>
  <si>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</si>
  <si>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</si>
  <si>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</si>
  <si>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</si>
  <si>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</si>
  <si>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</si>
  <si>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</si>
  <si>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</si>
  <si>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</si>
  <si>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</si>
  <si>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</si>
  <si>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</si>
  <si>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</si>
  <si>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</si>
  <si>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</si>
  <si>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</si>
  <si>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</si>
  <si>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</si>
  <si>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</si>
  <si>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</si>
  <si>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</si>
  <si>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</si>
  <si>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</si>
  <si>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</si>
  <si>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</si>
  <si>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</si>
  <si>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</si>
  <si>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</si>
  <si>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</si>
  <si>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</si>
  <si>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</si>
  <si>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</si>
  <si>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</si>
  <si>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</si>
  <si>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</si>
  <si>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</si>
  <si>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</si>
  <si>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</si>
  <si>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</si>
  <si>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</si>
  <si>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</si>
  <si>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</si>
  <si>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</si>
  <si>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</si>
  <si>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</si>
  <si>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</si>
  <si>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</si>
  <si>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</si>
  <si>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</si>
  <si>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</si>
  <si>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</si>
  <si>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</si>
  <si>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</si>
  <si>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</si>
  <si>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</si>
  <si>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</si>
  <si>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</si>
  <si>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</si>
  <si>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</si>
  <si>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</si>
  <si>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</si>
  <si>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</si>
  <si>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</si>
  <si>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</si>
  <si>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</si>
  <si>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</si>
  <si>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</si>
  <si>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</si>
  <si>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</si>
  <si>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</si>
  <si>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</si>
  <si>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</si>
  <si>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</si>
  <si>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</si>
  <si>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</si>
  <si>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</si>
  <si>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</si>
  <si>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</si>
  <si>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</si>
  <si>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</si>
  <si>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</si>
  <si>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</si>
  <si>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</si>
  <si>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</si>
  <si>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</si>
  <si>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</si>
  <si>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</si>
  <si>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</si>
  <si>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</si>
  <si>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</si>
  <si>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</si>
  <si>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</si>
  <si>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</si>
  <si>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</si>
  <si>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</si>
  <si>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</si>
  <si>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</si>
  <si>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</si>
  <si>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</si>
  <si>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</si>
  <si>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</si>
  <si>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</si>
  <si>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</si>
  <si>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</si>
  <si>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</si>
  <si>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</si>
  <si>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</si>
  <si>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</si>
  <si>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</si>
  <si>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</si>
  <si>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</si>
  <si>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</si>
  <si>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</si>
  <si>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</si>
  <si>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</si>
  <si>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</si>
  <si>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</si>
  <si>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</si>
  <si>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</si>
  <si>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</si>
  <si>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</si>
  <si>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</si>
  <si>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</si>
  <si>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</si>
  <si>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</si>
  <si>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</si>
  <si>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</si>
  <si>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</si>
  <si>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</si>
  <si>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</si>
  <si>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</si>
  <si>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</si>
  <si>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</si>
  <si>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</si>
  <si>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</si>
  <si>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</si>
  <si>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</si>
  <si>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</si>
  <si>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</si>
  <si>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</si>
  <si>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</si>
  <si>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</si>
  <si>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</si>
  <si>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</si>
  <si>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</si>
  <si>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</si>
  <si>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</si>
  <si>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</si>
  <si>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</si>
  <si>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</si>
  <si>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</si>
  <si>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</si>
  <si>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</si>
  <si>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</si>
  <si>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</si>
  <si>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</si>
  <si>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</si>
  <si>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</si>
  <si>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</si>
  <si>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</si>
  <si>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</si>
  <si>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</si>
  <si>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</si>
  <si>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</si>
  <si>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</si>
  <si>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</si>
  <si>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</si>
  <si>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</si>
  <si>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</si>
  <si>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</si>
  <si>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</si>
  <si>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</si>
  <si>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</si>
  <si>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</si>
  <si>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</si>
  <si>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</si>
  <si>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</si>
  <si>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</si>
  <si>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</si>
  <si>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</si>
  <si>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</si>
  <si>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</si>
  <si>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</si>
  <si>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</si>
  <si>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</si>
  <si>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</si>
  <si>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</si>
  <si>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</si>
  <si>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</si>
  <si>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</si>
  <si>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</si>
  <si>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</si>
  <si>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</si>
  <si>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</si>
  <si>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</si>
  <si>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</si>
  <si>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</si>
  <si>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</si>
  <si>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</si>
  <si>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</si>
  <si>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</si>
  <si>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</si>
  <si>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</si>
  <si>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</si>
  <si>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</si>
  <si>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</si>
  <si>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</si>
  <si>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</si>
  <si>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</si>
  <si>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</si>
  <si>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</si>
  <si>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</si>
  <si>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</si>
  <si>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</si>
  <si>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</si>
  <si>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</si>
  <si>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</si>
  <si>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</si>
  <si>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</si>
  <si>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</si>
  <si>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</si>
  <si>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</si>
  <si>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</si>
  <si>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</si>
  <si>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</si>
  <si>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</si>
  <si>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</si>
  <si>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</si>
  <si>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</si>
  <si>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</si>
  <si>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</si>
  <si>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</si>
  <si>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</si>
  <si>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</si>
  <si>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</si>
  <si>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</si>
  <si>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</si>
  <si>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</si>
  <si>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</si>
  <si>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</si>
  <si>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</si>
  <si>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</si>
  <si>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</si>
  <si>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</si>
  <si>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</si>
  <si>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</si>
  <si>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</si>
  <si>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</si>
  <si>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</si>
  <si>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</si>
  <si>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</si>
  <si>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</si>
  <si>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</si>
  <si>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</si>
  <si>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</si>
  <si>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</si>
  <si>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</si>
  <si>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</si>
  <si>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</si>
  <si>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</si>
  <si>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</si>
  <si>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</si>
  <si>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</si>
  <si>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</si>
  <si>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</si>
  <si>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</si>
  <si>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</si>
  <si>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</si>
  <si>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</si>
  <si>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</si>
  <si>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</si>
  <si>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</si>
  <si>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</si>
  <si>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</si>
  <si>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</si>
  <si>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</si>
  <si>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</si>
  <si>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</si>
  <si>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</si>
  <si>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</si>
  <si>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</si>
  <si>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</si>
  <si>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</si>
  <si>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</si>
  <si>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</si>
  <si>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</si>
  <si>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</si>
  <si>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</si>
  <si>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</si>
  <si>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</si>
  <si>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</si>
  <si>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</si>
  <si>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</si>
  <si>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</si>
  <si>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</si>
  <si>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</si>
  <si>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</si>
  <si>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</si>
  <si>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</si>
  <si>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</si>
  <si>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</si>
  <si>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</si>
  <si>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</si>
  <si>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</si>
  <si>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</si>
  <si>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</si>
  <si>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</si>
  <si>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</si>
  <si>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</si>
  <si>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</si>
  <si>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</si>
  <si>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</si>
  <si>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</si>
  <si>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</si>
  <si>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</si>
  <si>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</si>
  <si>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</si>
  <si>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</si>
  <si>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</si>
  <si>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</si>
  <si>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</si>
  <si>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</si>
  <si>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</si>
  <si>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</si>
  <si>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</si>
  <si>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</si>
  <si>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</si>
  <si>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</si>
  <si>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</si>
  <si>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</si>
  <si>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</si>
  <si>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</si>
  <si>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</si>
  <si>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</si>
  <si>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</si>
  <si>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</si>
  <si>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</si>
  <si>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</si>
  <si>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</si>
  <si>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</si>
  <si>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</si>
  <si>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</si>
  <si>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</si>
  <si>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</si>
  <si>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</si>
  <si>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</si>
  <si>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</si>
  <si>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</si>
  <si>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</si>
  <si>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</si>
  <si>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</si>
  <si>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</si>
  <si>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</si>
  <si>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</si>
  <si>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</si>
  <si>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</si>
  <si>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</si>
  <si>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</si>
  <si>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</si>
  <si>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</si>
  <si>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</si>
  <si>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</si>
  <si>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</si>
  <si>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</si>
  <si>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</si>
  <si>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</si>
  <si>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</si>
  <si>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</si>
  <si>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</si>
  <si>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</si>
  <si>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</si>
  <si>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</si>
  <si>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</si>
  <si>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</si>
  <si>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</si>
  <si>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</si>
  <si>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</si>
  <si>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</si>
  <si>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</si>
  <si>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</si>
  <si>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</si>
  <si>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</si>
  <si>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</si>
  <si>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</si>
  <si>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</si>
  <si>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</si>
  <si>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</si>
  <si>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</si>
  <si>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</si>
  <si>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</si>
  <si>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</si>
  <si>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</si>
  <si>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</si>
  <si>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</si>
  <si>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</si>
  <si>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</si>
  <si>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</si>
  <si>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</si>
  <si>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</si>
  <si>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</si>
  <si>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</si>
  <si>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</si>
  <si>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</si>
  <si>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</si>
  <si>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</si>
  <si>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</si>
  <si>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</si>
  <si>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</si>
  <si>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</si>
  <si>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</si>
  <si>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</si>
  <si>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</si>
  <si>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</si>
  <si>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</si>
  <si>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</si>
  <si>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</si>
  <si>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</si>
  <si>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</si>
  <si>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</si>
  <si>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</si>
  <si>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</si>
  <si>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</si>
  <si>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</si>
  <si>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</si>
  <si>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</si>
  <si>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</si>
  <si>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</si>
  <si>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</si>
  <si>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</si>
  <si>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</si>
  <si>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</si>
  <si>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</si>
  <si>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</si>
  <si>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</si>
  <si>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</si>
  <si>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</si>
  <si>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</si>
  <si>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</si>
  <si>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</si>
  <si>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</si>
  <si>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</si>
  <si>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</si>
  <si>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</si>
  <si>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</si>
  <si>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</si>
  <si>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</si>
  <si>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</si>
  <si>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</si>
  <si>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</si>
  <si>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</si>
  <si>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</si>
  <si>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</si>
  <si>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</si>
  <si>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</si>
  <si>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</si>
  <si>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</si>
  <si>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</si>
  <si>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</si>
  <si>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</si>
  <si>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</si>
  <si>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</si>
  <si>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</si>
  <si>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</si>
  <si>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</si>
  <si>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</si>
  <si>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</si>
  <si>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</si>
  <si>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</si>
  <si>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</si>
  <si>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</si>
  <si>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</si>
  <si>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</si>
  <si>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</si>
  <si>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</si>
  <si>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</si>
  <si>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</si>
  <si>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</si>
  <si>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</si>
  <si>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</si>
  <si>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</si>
  <si>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</si>
  <si>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</si>
  <si>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</si>
  <si>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</si>
  <si>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</si>
  <si>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</si>
  <si>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</si>
  <si>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</si>
  <si>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</si>
  <si>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</si>
  <si>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</si>
  <si>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</si>
  <si>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</si>
  <si>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</si>
  <si>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</si>
  <si>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</si>
  <si>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</si>
  <si>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</si>
  <si>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</si>
  <si>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</si>
  <si>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</si>
  <si>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</si>
  <si>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</si>
  <si>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</si>
  <si>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</si>
  <si>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</si>
  <si>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</si>
  <si>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</si>
  <si>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</si>
  <si>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</si>
  <si>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</si>
  <si>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</si>
  <si>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</si>
  <si>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</si>
  <si>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</si>
  <si>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</si>
  <si>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</si>
  <si>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</si>
  <si>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</si>
  <si>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</si>
  <si>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</si>
  <si>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</si>
  <si>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</si>
  <si>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</si>
  <si>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</si>
  <si>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</si>
  <si>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</si>
  <si>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</si>
  <si>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</si>
  <si>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</si>
  <si>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</si>
  <si>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</si>
  <si>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</si>
  <si>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</si>
  <si>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</si>
  <si>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</si>
  <si>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</si>
  <si>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</si>
  <si>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</si>
  <si>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</si>
  <si>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</si>
  <si>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</si>
  <si>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</si>
  <si>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</si>
  <si>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</si>
  <si>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</si>
  <si>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</si>
  <si>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</si>
  <si>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</si>
  <si>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</si>
  <si>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</si>
  <si>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</si>
  <si>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</si>
  <si>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</si>
  <si>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</si>
  <si>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</si>
  <si>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</si>
  <si>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</si>
  <si>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</si>
  <si>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</si>
  <si>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</si>
  <si>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</si>
  <si>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</si>
  <si>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</si>
  <si>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</si>
  <si>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</si>
  <si>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</si>
  <si>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</si>
  <si>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</si>
  <si>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</si>
  <si>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</si>
  <si>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</si>
  <si>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</si>
  <si>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</si>
  <si>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</si>
  <si>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</si>
  <si>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</si>
  <si>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</si>
  <si>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</si>
  <si>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</si>
  <si>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</si>
  <si>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</si>
  <si>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</si>
  <si>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</si>
  <si>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</si>
  <si>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</si>
  <si>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</si>
  <si>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</si>
  <si>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</si>
  <si>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</si>
  <si>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</si>
  <si>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</si>
  <si>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</si>
  <si>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</si>
  <si>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</si>
  <si>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</si>
  <si>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</si>
  <si>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</si>
  <si>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</si>
  <si>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</si>
  <si>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</si>
  <si>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</si>
  <si>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</si>
  <si>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</si>
  <si>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</si>
  <si>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</si>
  <si>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</si>
  <si>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</si>
  <si>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</si>
  <si>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</si>
  <si>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</si>
  <si>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</si>
  <si>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</si>
  <si>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</si>
  <si>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</si>
  <si>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</si>
  <si>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</si>
  <si>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</si>
  <si>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</si>
  <si>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</si>
  <si>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</si>
  <si>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</si>
  <si>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</si>
  <si>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</si>
  <si>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</si>
  <si>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</si>
  <si>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</si>
  <si>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</si>
  <si>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</si>
  <si>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</si>
  <si>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</si>
  <si>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</si>
  <si>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</si>
  <si>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</si>
  <si>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</si>
  <si>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</si>
  <si>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</si>
  <si>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</si>
  <si>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</si>
  <si>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</si>
  <si>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</si>
  <si>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</si>
  <si>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</si>
  <si>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</si>
  <si>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</si>
  <si>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</si>
  <si>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</si>
  <si>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</si>
  <si>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</si>
  <si>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</si>
  <si>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</si>
  <si>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</si>
  <si>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</si>
  <si>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</si>
  <si>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</si>
  <si>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</si>
  <si>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</si>
  <si>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</si>
  <si>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</si>
  <si>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</si>
  <si>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</si>
  <si>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</si>
  <si>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</si>
  <si>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</si>
  <si>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</si>
  <si>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</si>
  <si>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</si>
  <si>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</si>
  <si>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</si>
  <si>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</si>
  <si>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</si>
  <si>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</si>
  <si>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</si>
  <si>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</si>
  <si>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</si>
  <si>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</si>
  <si>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</si>
  <si>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</si>
  <si>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</si>
  <si>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</si>
  <si>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</si>
  <si>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</si>
  <si>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</si>
  <si>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</si>
  <si>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</si>
  <si>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</si>
  <si>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</si>
  <si>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</si>
  <si>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</si>
  <si>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</si>
  <si>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</si>
  <si>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</si>
  <si>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</si>
  <si>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</si>
  <si>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</si>
  <si>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</si>
  <si>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</si>
  <si>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</si>
  <si>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</si>
  <si>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</si>
  <si>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</si>
  <si>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</si>
  <si>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</si>
  <si>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</si>
  <si>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</si>
  <si>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</si>
  <si>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</si>
  <si>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</si>
  <si>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</si>
  <si>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</si>
  <si>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</si>
  <si>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</si>
  <si>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</si>
  <si>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</si>
  <si>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</si>
  <si>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</si>
  <si>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</si>
  <si>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</si>
  <si>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</si>
  <si>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</si>
  <si>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</si>
  <si>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</si>
  <si>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</si>
  <si>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</si>
  <si>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</si>
  <si>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</si>
  <si>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</si>
  <si>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</si>
  <si>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</si>
  <si>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</si>
  <si>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</si>
  <si>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</si>
  <si>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</si>
  <si>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</si>
  <si>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</si>
  <si>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</si>
  <si>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</si>
  <si>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</si>
  <si>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</si>
  <si>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</si>
  <si>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</si>
  <si>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</si>
  <si>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</si>
  <si>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</si>
  <si>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</si>
  <si>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</si>
  <si>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</si>
  <si>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</si>
  <si>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</si>
  <si>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</si>
  <si>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</si>
  <si>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</si>
  <si>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</si>
  <si>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</si>
  <si>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</si>
  <si>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</si>
  <si>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</si>
  <si>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</si>
  <si>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</si>
  <si>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</si>
  <si>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</si>
  <si>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</si>
  <si>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</si>
  <si>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</si>
  <si>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</si>
  <si>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</si>
  <si>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</si>
  <si>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</si>
  <si>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</si>
  <si>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</si>
  <si>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</si>
  <si>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</si>
  <si>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</si>
  <si>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</si>
  <si>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</si>
  <si>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</si>
  <si>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</si>
  <si>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</si>
  <si>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</si>
  <si>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</si>
  <si>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</si>
  <si>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</si>
  <si>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</si>
  <si>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</si>
  <si>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</si>
  <si>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</si>
  <si>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</si>
  <si>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</si>
  <si>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</si>
  <si>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</si>
  <si>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</si>
  <si>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</si>
  <si>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</si>
  <si>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</si>
  <si>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</si>
  <si>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</si>
  <si>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</si>
  <si>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</si>
  <si>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</si>
  <si>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</si>
  <si>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</si>
  <si>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</si>
  <si>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</si>
  <si>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</si>
  <si>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</si>
  <si>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</si>
  <si>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</si>
  <si>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</si>
  <si>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</si>
  <si>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</si>
  <si>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</si>
  <si>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</si>
  <si>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</si>
  <si>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</si>
  <si>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</si>
  <si>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</si>
  <si>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</si>
  <si>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</si>
  <si>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</si>
  <si>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</si>
  <si>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</si>
  <si>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</si>
  <si>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</si>
  <si>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</si>
  <si>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</si>
  <si>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</si>
  <si>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</si>
  <si>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</si>
  <si>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</si>
  <si>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</si>
  <si>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</si>
  <si>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</si>
  <si>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</si>
  <si>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</si>
  <si>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</si>
  <si>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</si>
  <si>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</si>
  <si>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</si>
  <si>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</si>
  <si>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</si>
  <si>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</si>
  <si>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</si>
  <si>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</si>
  <si>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</si>
  <si>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</si>
  <si>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</si>
  <si>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</si>
  <si>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</si>
  <si>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</si>
  <si>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</si>
  <si>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</si>
  <si>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</si>
  <si>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</si>
  <si>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</si>
  <si>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</si>
  <si>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</si>
  <si>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</si>
  <si>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</si>
  <si>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</si>
  <si>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</si>
  <si>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</si>
  <si>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</si>
  <si>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</si>
  <si>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</si>
  <si>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</si>
  <si>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</si>
  <si>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</si>
  <si>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</si>
  <si>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</si>
  <si>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</si>
  <si>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</si>
  <si>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</si>
  <si>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</si>
  <si>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</si>
  <si>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</si>
  <si>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</si>
  <si>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</si>
  <si>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</si>
  <si>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</si>
  <si>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</si>
  <si>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</si>
  <si>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</si>
  <si>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</si>
  <si>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</si>
  <si>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</si>
  <si>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</si>
  <si>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</si>
  <si>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</si>
  <si>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</si>
  <si>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</si>
  <si>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</si>
  <si>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</si>
  <si>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</si>
  <si>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</si>
  <si>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</si>
  <si>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</si>
  <si>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</si>
  <si>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</si>
  <si>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</si>
  <si>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</si>
  <si>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</si>
  <si>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</si>
  <si>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</si>
  <si>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</si>
  <si>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</si>
  <si>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</si>
  <si>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</si>
  <si>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</si>
  <si>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</si>
  <si>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</si>
  <si>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</si>
  <si>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</si>
  <si>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</si>
  <si>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</si>
  <si>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</si>
  <si>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</si>
  <si>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</si>
  <si>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</si>
  <si>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</si>
  <si>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</si>
  <si>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</si>
  <si>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</si>
  <si>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</si>
  <si>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</si>
  <si>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</si>
  <si>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</si>
  <si>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</si>
  <si>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</si>
  <si>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</si>
  <si>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</si>
  <si>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</si>
  <si>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</si>
  <si>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</si>
  <si>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</si>
  <si>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</si>
  <si>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</si>
  <si>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</si>
  <si>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</si>
  <si>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</si>
  <si>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</si>
  <si>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</si>
  <si>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</si>
  <si>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</si>
  <si>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</si>
  <si>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</si>
  <si>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</si>
  <si>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</si>
  <si>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</si>
  <si>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</si>
  <si>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</si>
  <si>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</si>
  <si>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</si>
  <si>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</si>
  <si>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</si>
  <si>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</si>
  <si>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</si>
  <si>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</si>
  <si>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</si>
  <si>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</si>
  <si>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</si>
  <si>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</si>
  <si>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</si>
  <si>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</si>
  <si>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</si>
  <si>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</si>
  <si>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</si>
  <si>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</si>
  <si>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</si>
  <si>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</si>
  <si>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</si>
  <si>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</si>
  <si>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</si>
  <si>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</si>
  <si>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</si>
  <si>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</si>
  <si>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</si>
  <si>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</si>
  <si>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</si>
  <si>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</si>
  <si>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</si>
  <si>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</si>
  <si>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</si>
  <si>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</si>
  <si>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</si>
  <si>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</si>
  <si>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</si>
  <si>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</si>
  <si>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</si>
  <si>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</si>
  <si>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</si>
  <si>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</si>
  <si>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</si>
  <si>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</si>
  <si>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</si>
  <si>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</si>
  <si>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</si>
  <si>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</si>
  <si>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</si>
  <si>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</si>
  <si>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</si>
  <si>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</si>
  <si>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</si>
  <si>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</si>
  <si>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</si>
  <si>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</si>
  <si>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</si>
  <si>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</si>
  <si>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</si>
  <si>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</si>
  <si>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</si>
  <si>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</si>
  <si>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</si>
  <si>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</si>
  <si>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</si>
  <si>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</si>
  <si>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</si>
  <si>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</si>
  <si>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</si>
  <si>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</si>
  <si>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</si>
  <si>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</si>
  <si>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</si>
  <si>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</si>
  <si>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</si>
  <si>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</si>
  <si>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</si>
  <si>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</si>
  <si>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</si>
  <si>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</si>
  <si>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</si>
  <si>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</si>
  <si>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</si>
  <si>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</si>
  <si>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</si>
  <si>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</si>
  <si>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</si>
  <si>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</si>
  <si>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</si>
  <si>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</si>
  <si>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</si>
  <si>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</si>
  <si>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</si>
  <si>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</si>
  <si>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</si>
  <si>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</si>
  <si>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</si>
  <si>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</si>
  <si>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</si>
  <si>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</si>
  <si>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</si>
  <si>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</si>
  <si>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</si>
  <si>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</si>
  <si>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</si>
  <si>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</si>
  <si>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</si>
  <si>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</si>
  <si>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</si>
  <si>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</si>
  <si>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</si>
  <si>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</si>
  <si>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</si>
  <si>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</si>
  <si>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</si>
  <si>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</si>
  <si>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</si>
  <si>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</si>
  <si>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</si>
  <si>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</si>
  <si>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</si>
  <si>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</si>
  <si>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</si>
  <si>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</si>
  <si>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</si>
  <si>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</si>
  <si>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</si>
  <si>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</si>
  <si>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</si>
  <si>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</si>
  <si>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</si>
  <si>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</si>
  <si>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</si>
  <si>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</si>
  <si>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</si>
  <si>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</si>
  <si>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</si>
  <si>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</si>
  <si>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</si>
  <si>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</si>
  <si>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</si>
  <si>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</si>
  <si>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</si>
  <si>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</si>
  <si>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</si>
  <si>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</si>
  <si>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</si>
  <si>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</si>
  <si>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</si>
  <si>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</si>
  <si>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</si>
  <si>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</si>
  <si>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</si>
  <si>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</si>
  <si>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</si>
  <si>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</si>
  <si>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</si>
  <si>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</si>
  <si>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</si>
  <si>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</si>
  <si>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</si>
  <si>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</si>
  <si>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</si>
  <si>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</si>
  <si>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</si>
  <si>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</si>
  <si>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</si>
  <si>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</si>
  <si>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</si>
  <si>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</si>
  <si>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</si>
  <si>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</si>
  <si>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</si>
  <si>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</si>
  <si>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</si>
  <si>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</si>
  <si>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</si>
  <si>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</si>
  <si>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</si>
  <si>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</si>
  <si>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</si>
  <si>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</si>
  <si>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</si>
  <si>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</si>
  <si>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</si>
  <si>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</si>
  <si>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</si>
  <si>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</si>
  <si>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</si>
  <si>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</si>
  <si>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</si>
  <si>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</si>
  <si>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</si>
  <si>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</si>
  <si>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</si>
  <si>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</si>
  <si>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</si>
  <si>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</si>
  <si>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</si>
  <si>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</si>
  <si>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</si>
  <si>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</si>
  <si>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</si>
  <si>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</si>
  <si>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</si>
  <si>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</si>
  <si>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</si>
  <si>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</si>
  <si>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</si>
  <si>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</si>
  <si>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</si>
  <si>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</si>
  <si>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</si>
  <si>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</si>
  <si>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</si>
  <si>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</si>
  <si>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</si>
  <si>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</si>
  <si>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</si>
  <si>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</si>
  <si>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</si>
  <si>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</si>
  <si>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</si>
  <si>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</si>
  <si>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</si>
  <si>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</si>
  <si>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</si>
  <si>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</si>
  <si>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</si>
  <si>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</si>
  <si>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</si>
  <si>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</si>
  <si>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</si>
  <si>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</si>
  <si>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</si>
  <si>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</si>
  <si>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</si>
  <si>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</si>
  <si>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</si>
  <si>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</si>
  <si>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</si>
  <si>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</si>
  <si>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</si>
  <si>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</si>
  <si>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</si>
  <si>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</si>
  <si>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</si>
  <si>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</si>
  <si>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</si>
  <si>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</si>
  <si>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</si>
  <si>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</si>
  <si>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</si>
  <si>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</si>
  <si>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</si>
  <si>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</si>
  <si>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</si>
  <si>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</si>
  <si>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</si>
  <si>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</si>
  <si>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</si>
  <si>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</si>
  <si>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</si>
  <si>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</si>
  <si>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</si>
  <si>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</si>
  <si>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</si>
  <si>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</si>
  <si>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</si>
  <si>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</si>
  <si>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</si>
  <si>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</si>
  <si>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</si>
  <si>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</si>
  <si>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</si>
  <si>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</si>
  <si>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</si>
  <si>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</si>
  <si>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</si>
  <si>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</si>
  <si>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</si>
  <si>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</si>
  <si>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</si>
  <si>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</si>
  <si>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</si>
  <si>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</si>
  <si>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</si>
  <si>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</si>
  <si>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</si>
  <si>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</si>
  <si>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</si>
  <si>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</si>
  <si>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</si>
  <si>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</si>
  <si>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</si>
  <si>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</si>
  <si>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</si>
  <si>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</si>
  <si>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</si>
  <si>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</si>
  <si>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</si>
  <si>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</si>
  <si>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</si>
  <si>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</si>
  <si>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</si>
  <si>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</si>
  <si>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</si>
  <si>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</si>
  <si>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</si>
  <si>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</si>
  <si>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</si>
  <si>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</si>
  <si>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</si>
  <si>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</si>
  <si>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</si>
  <si>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</si>
  <si>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</si>
  <si>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</si>
  <si>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</si>
  <si>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</si>
  <si>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</si>
  <si>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</si>
  <si>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</si>
  <si>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</si>
  <si>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</si>
  <si>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</si>
  <si>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</si>
  <si>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</si>
  <si>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</si>
  <si>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</si>
  <si>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</si>
  <si>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</si>
  <si>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</si>
  <si>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</si>
  <si>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</si>
  <si>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</si>
  <si>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</si>
  <si>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</si>
  <si>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</si>
  <si>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</si>
  <si>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</si>
  <si>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</si>
  <si>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</si>
  <si>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</si>
  <si>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</si>
  <si>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</si>
  <si>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</si>
  <si>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</si>
  <si>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</si>
  <si>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</si>
  <si>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</si>
  <si>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</si>
  <si>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</si>
  <si>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</si>
  <si>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</si>
  <si>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</si>
  <si>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</si>
  <si>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</si>
  <si>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</si>
  <si>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</si>
  <si>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</si>
  <si>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</si>
  <si>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</si>
  <si>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</si>
  <si>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</si>
  <si>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</si>
  <si>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</si>
  <si>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</si>
  <si>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</si>
  <si>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</si>
  <si>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</si>
  <si>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</si>
  <si>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</si>
  <si>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</si>
  <si>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</si>
  <si>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</si>
  <si>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</si>
  <si>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</si>
  <si>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</si>
  <si>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</si>
  <si>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</si>
  <si>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</si>
  <si>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</si>
  <si>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</si>
  <si>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</si>
  <si>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</si>
  <si>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</si>
  <si>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</si>
  <si>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</si>
  <si>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</si>
  <si>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</si>
  <si>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</si>
  <si>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</si>
  <si>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</si>
  <si>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</si>
  <si>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</si>
  <si>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</si>
  <si>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</si>
  <si>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</si>
  <si>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</si>
  <si>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</si>
  <si>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</si>
  <si>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</si>
  <si>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</si>
  <si>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</si>
  <si>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</si>
  <si>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</si>
  <si>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</si>
  <si>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</si>
  <si>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</si>
  <si>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</si>
  <si>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</si>
  <si>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</si>
  <si>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</si>
  <si>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</si>
  <si>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</si>
  <si>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</si>
  <si>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</si>
  <si>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</si>
  <si>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</si>
  <si>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</si>
  <si>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</si>
  <si>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</si>
  <si>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</si>
  <si>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</si>
  <si>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</si>
  <si>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</si>
  <si>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</si>
  <si>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</si>
  <si>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</si>
  <si>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</si>
  <si>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</si>
  <si>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</si>
  <si>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</si>
  <si>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</si>
  <si>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</si>
  <si>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</si>
  <si>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</si>
  <si>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</si>
  <si>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</si>
  <si>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</si>
  <si>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</si>
  <si>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</si>
  <si>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</si>
  <si>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</si>
  <si>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</si>
  <si>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</si>
  <si>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</si>
  <si>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</si>
  <si>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</si>
  <si>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</si>
  <si>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</si>
  <si>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</si>
  <si>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</si>
  <si>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</si>
  <si>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</si>
  <si>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</si>
  <si>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</si>
  <si>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</si>
  <si>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</si>
  <si>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</si>
  <si>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</si>
  <si>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</si>
  <si>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</si>
  <si>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</si>
  <si>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</si>
  <si>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</si>
  <si>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</si>
  <si>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</si>
  <si>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</si>
  <si>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</si>
  <si>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</si>
  <si>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</si>
  <si>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</si>
  <si>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</si>
  <si>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</si>
  <si>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</si>
  <si>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</si>
  <si>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</si>
  <si>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</si>
  <si>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</si>
  <si>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</si>
  <si>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</si>
  <si>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</si>
  <si>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</si>
  <si>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</si>
  <si>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</si>
  <si>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</si>
  <si>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</si>
  <si>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</si>
  <si>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</si>
  <si>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</si>
  <si>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</si>
  <si>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</si>
  <si>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</si>
  <si>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</si>
  <si>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</si>
  <si>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</si>
  <si>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</si>
  <si>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</si>
  <si>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</si>
  <si>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</si>
  <si>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</si>
  <si>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</si>
  <si>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</si>
  <si>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</si>
  <si>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</si>
  <si>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</si>
  <si>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</si>
  <si>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</si>
  <si>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</si>
  <si>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</si>
  <si>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</si>
  <si>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</si>
  <si>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</si>
  <si>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</si>
  <si>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</si>
  <si>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</si>
  <si>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</si>
  <si>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</si>
  <si>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</si>
  <si>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</si>
  <si>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</si>
  <si>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</si>
  <si>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</si>
  <si>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</si>
  <si>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</si>
  <si>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</si>
  <si>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</si>
  <si>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</si>
  <si>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</si>
  <si>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</si>
  <si>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</si>
  <si>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</si>
  <si>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</si>
  <si>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</si>
  <si>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</si>
  <si>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</si>
  <si>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</si>
  <si>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</si>
  <si>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</si>
  <si>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</si>
  <si>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</si>
  <si>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</si>
  <si>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</si>
  <si>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</si>
  <si>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</si>
  <si>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</si>
  <si>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</si>
  <si>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</si>
  <si>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</si>
  <si>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</si>
  <si>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</si>
  <si>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</si>
  <si>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</si>
  <si>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</si>
  <si>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</si>
  <si>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</si>
  <si>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</si>
  <si>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</si>
  <si>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</si>
  <si>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</si>
  <si>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</si>
  <si>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</si>
  <si>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</si>
  <si>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</si>
  <si>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</si>
  <si>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</si>
  <si>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</si>
  <si>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</si>
  <si>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</si>
  <si>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</si>
  <si>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</si>
  <si>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</si>
  <si>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</si>
  <si>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</si>
  <si>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</si>
  <si>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</si>
  <si>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</si>
  <si>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</si>
  <si>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</si>
  <si>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</si>
  <si>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</si>
  <si>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</si>
  <si>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</si>
  <si>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</si>
  <si>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</si>
  <si>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</si>
  <si>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</si>
  <si>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</si>
  <si>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</si>
  <si>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</si>
  <si>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</si>
  <si>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</si>
  <si>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</si>
  <si>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</si>
  <si>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</si>
  <si>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</si>
  <si>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</si>
  <si>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</si>
  <si>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</si>
  <si>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</si>
  <si>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</si>
  <si>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</si>
  <si>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</si>
  <si>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</si>
  <si>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</si>
  <si>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</si>
  <si>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</si>
  <si>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</si>
  <si>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</si>
  <si>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</si>
  <si>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</si>
  <si>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</si>
  <si>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</si>
  <si>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</si>
  <si>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</si>
  <si>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</si>
  <si>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</si>
  <si>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</si>
  <si>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</si>
  <si>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</si>
  <si>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</si>
  <si>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</si>
  <si>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</si>
  <si>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</si>
  <si>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</si>
  <si>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</si>
  <si>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</si>
  <si>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</si>
  <si>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</si>
  <si>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</si>
  <si>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</si>
  <si>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</si>
  <si>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</si>
  <si>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</si>
  <si>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</si>
  <si>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</si>
  <si>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</si>
  <si>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</si>
  <si>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</si>
  <si>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</si>
  <si>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</si>
  <si>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</si>
  <si>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</si>
  <si>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</si>
  <si>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</si>
  <si>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</si>
  <si>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</si>
  <si>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</si>
  <si>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</si>
  <si>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</si>
  <si>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</si>
  <si>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</si>
  <si>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</si>
  <si>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</si>
  <si>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</si>
  <si>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</si>
  <si>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</si>
  <si>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</si>
  <si>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</si>
  <si>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</si>
  <si>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</si>
  <si>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</si>
  <si>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</si>
  <si>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</si>
  <si>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</si>
  <si>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</si>
  <si>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</si>
  <si>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</si>
  <si>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</si>
  <si>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</si>
  <si>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</si>
  <si>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</si>
  <si>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</si>
  <si>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</si>
  <si>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</si>
  <si>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</si>
  <si>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</si>
  <si>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</si>
  <si>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</si>
  <si>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</si>
  <si>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</si>
  <si>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</si>
  <si>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</si>
  <si>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</si>
  <si>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</si>
  <si>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</si>
  <si>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</si>
  <si>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</si>
  <si>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</si>
  <si>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</si>
  <si>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</si>
  <si>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</si>
  <si>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</si>
  <si>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</si>
  <si>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</si>
  <si>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</si>
  <si>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</si>
  <si>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</si>
  <si>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</si>
  <si>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</si>
  <si>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</si>
  <si>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</si>
  <si>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</si>
  <si>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</si>
  <si>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</si>
  <si>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</si>
  <si>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</si>
  <si>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</si>
  <si>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</si>
  <si>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</si>
  <si>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</si>
  <si>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</si>
  <si>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</si>
  <si>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</si>
  <si>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</si>
  <si>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</si>
  <si>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</si>
  <si>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</si>
  <si>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</si>
  <si>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</si>
  <si>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</si>
  <si>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</si>
  <si>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</si>
  <si>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</si>
  <si>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</si>
  <si>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</si>
  <si>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</si>
  <si>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</si>
  <si>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</si>
  <si>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</si>
  <si>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</si>
  <si>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</si>
  <si>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</si>
  <si>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</si>
  <si>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</si>
  <si>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</si>
  <si>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</si>
  <si>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</si>
  <si>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</si>
  <si>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</si>
  <si>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</si>
  <si>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</si>
  <si>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</si>
  <si>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</si>
  <si>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</si>
  <si>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</si>
  <si>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</si>
  <si>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</si>
  <si>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</si>
  <si>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</si>
  <si>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</si>
  <si>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</si>
  <si>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</si>
  <si>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</si>
  <si>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</si>
  <si>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</si>
  <si>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</si>
  <si>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</si>
  <si>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</si>
  <si>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</si>
  <si>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</si>
  <si>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</si>
  <si>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</si>
  <si>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</si>
  <si>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</si>
  <si>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</si>
  <si>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</si>
  <si>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</si>
  <si>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</si>
  <si>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</si>
  <si>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</si>
  <si>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</si>
  <si>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</si>
  <si>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</si>
  <si>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</si>
  <si>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</si>
  <si>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</si>
  <si>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</si>
  <si>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</si>
  <si>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</si>
  <si>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</si>
  <si>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</si>
  <si>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</si>
  <si>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</si>
  <si>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</si>
  <si>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</si>
  <si>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</si>
  <si>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</si>
  <si>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</si>
  <si>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</si>
  <si>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</si>
  <si>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</si>
  <si>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</si>
  <si>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</si>
  <si>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</si>
  <si>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</si>
  <si>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</si>
  <si>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</si>
  <si>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</si>
  <si>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</si>
  <si>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</si>
  <si>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</si>
  <si>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</si>
  <si>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</si>
  <si>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</si>
  <si>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</si>
  <si>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</si>
  <si>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</si>
  <si>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</si>
  <si>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</si>
  <si>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</si>
  <si>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</si>
  <si>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</si>
  <si>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</si>
  <si>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</si>
  <si>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</si>
  <si>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</si>
  <si>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</si>
  <si>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</si>
  <si>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</si>
  <si>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</si>
  <si>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</si>
  <si>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</si>
  <si>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</si>
  <si>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</si>
  <si>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</si>
  <si>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</si>
  <si>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</si>
  <si>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</si>
  <si>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</si>
  <si>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</si>
  <si>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</si>
  <si>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</si>
  <si>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</si>
  <si>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</si>
  <si>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</si>
  <si>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</si>
  <si>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</si>
  <si>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</si>
  <si>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</si>
  <si>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</si>
  <si>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</si>
  <si>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</si>
  <si>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</si>
  <si>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</si>
  <si>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</si>
  <si>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</si>
  <si>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</si>
  <si>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</si>
  <si>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</si>
  <si>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</si>
  <si>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</si>
  <si>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</si>
  <si>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</si>
  <si>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</si>
  <si>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</si>
  <si>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</si>
  <si>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</si>
  <si>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</si>
  <si>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</si>
  <si>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</si>
  <si>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</si>
  <si>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</si>
  <si>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</si>
  <si>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</si>
  <si>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</si>
  <si>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</si>
  <si>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</si>
  <si>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</si>
  <si>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</si>
  <si>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</si>
  <si>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</si>
  <si>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</si>
  <si>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</si>
  <si>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</si>
  <si>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</si>
  <si>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</si>
  <si>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</si>
  <si>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</si>
  <si>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</si>
  <si>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</si>
  <si>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</si>
  <si>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</si>
  <si>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</si>
  <si>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</si>
  <si>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</si>
  <si>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</si>
  <si>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</si>
  <si>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</si>
  <si>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</si>
  <si>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</si>
  <si>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</si>
  <si>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</si>
  <si>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</si>
  <si>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</si>
  <si>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</si>
  <si>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</si>
  <si>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</si>
  <si>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</si>
  <si>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</si>
  <si>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</si>
  <si>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</si>
  <si>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</si>
  <si>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</si>
  <si>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</si>
  <si>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</si>
  <si>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</si>
  <si>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</si>
  <si>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</si>
  <si>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</si>
  <si>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</si>
  <si>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</si>
  <si>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</si>
  <si>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</si>
  <si>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</si>
  <si>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</si>
  <si>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</si>
  <si>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</si>
  <si>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</si>
  <si>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</si>
  <si>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</si>
  <si>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</si>
  <si>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</si>
  <si>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</si>
  <si>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</si>
  <si>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</si>
  <si>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</si>
  <si>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</si>
  <si>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</si>
  <si>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</si>
  <si>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</si>
  <si>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</si>
  <si>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</si>
  <si>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</si>
  <si>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</si>
  <si>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</si>
  <si>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</si>
  <si>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</si>
  <si>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</si>
  <si>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</si>
  <si>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</si>
  <si>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</si>
  <si>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</si>
  <si>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</si>
  <si>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</si>
  <si>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</si>
  <si>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</si>
  <si>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</si>
  <si>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</si>
  <si>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</si>
  <si>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</si>
  <si>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</si>
  <si>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</si>
  <si>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</si>
  <si>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</si>
  <si>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</si>
  <si>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</si>
  <si>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</si>
  <si>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</si>
  <si>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</si>
  <si>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</si>
  <si>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</si>
  <si>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</si>
  <si>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</si>
  <si>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</si>
  <si>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</si>
  <si>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</si>
  <si>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</si>
  <si>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</si>
  <si>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</si>
  <si>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</si>
  <si>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</si>
  <si>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</si>
  <si>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</si>
  <si>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</si>
  <si>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</si>
  <si>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</si>
  <si>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</si>
  <si>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</si>
  <si>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</si>
  <si>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</si>
  <si>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</si>
  <si>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</si>
  <si>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</si>
  <si>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</si>
  <si>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</si>
  <si>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</si>
  <si>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</si>
  <si>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</si>
  <si>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</si>
  <si>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</si>
  <si>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</si>
  <si>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</si>
  <si>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</si>
  <si>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</si>
  <si>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</si>
  <si>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</si>
  <si>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</si>
  <si>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</si>
  <si>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</si>
  <si>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</si>
  <si>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</si>
  <si>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</si>
  <si>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</si>
  <si>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</si>
  <si>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</si>
  <si>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</si>
  <si>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</si>
  <si>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</si>
  <si>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</si>
  <si>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</si>
  <si>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</si>
  <si>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</si>
  <si>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</si>
  <si>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</si>
  <si>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</si>
  <si>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</si>
  <si>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</si>
  <si>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</si>
  <si>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</si>
  <si>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</si>
  <si>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</si>
  <si>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</si>
  <si>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</si>
  <si>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</si>
  <si>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</si>
  <si>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</si>
  <si>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</si>
  <si>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</si>
  <si>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</si>
  <si>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</si>
  <si>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</si>
  <si>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</si>
  <si>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</si>
  <si>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</si>
  <si>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</si>
  <si>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</si>
  <si>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</si>
  <si>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</si>
  <si>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</si>
  <si>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</si>
  <si>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</si>
  <si>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</si>
  <si>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</si>
  <si>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</si>
  <si>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</si>
  <si>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</si>
  <si>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</si>
  <si>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</si>
  <si>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</si>
  <si>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</si>
  <si>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</si>
  <si>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</si>
  <si>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</si>
  <si>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</si>
  <si>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</si>
  <si>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</si>
  <si>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</si>
  <si>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</si>
  <si>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</si>
  <si>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</si>
  <si>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</si>
  <si>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</si>
  <si>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</si>
  <si>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</si>
  <si>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</si>
  <si>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</si>
  <si>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</si>
  <si>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</si>
  <si>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</si>
  <si>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</si>
  <si>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</si>
  <si>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</si>
  <si>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</si>
  <si>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</si>
  <si>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</si>
  <si>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</si>
  <si>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</si>
  <si>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</si>
  <si>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</si>
  <si>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</si>
  <si>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</si>
  <si>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</si>
  <si>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</si>
  <si>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</si>
  <si>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</si>
  <si>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</si>
  <si>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</si>
  <si>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</si>
  <si>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</si>
  <si>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</si>
  <si>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</si>
  <si>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</si>
  <si>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</si>
  <si>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</si>
  <si>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</si>
  <si>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</si>
  <si>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</si>
  <si>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</si>
  <si>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</si>
  <si>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</si>
  <si>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</si>
  <si>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</si>
  <si>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</si>
  <si>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</si>
  <si>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</si>
  <si>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</si>
  <si>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</si>
  <si>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</si>
  <si>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</si>
  <si>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</si>
  <si>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</si>
  <si>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</si>
  <si>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</si>
  <si>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</si>
  <si>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</si>
  <si>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</si>
  <si>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</si>
  <si>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</si>
  <si>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</si>
  <si>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</si>
  <si>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</si>
  <si>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</si>
  <si>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</si>
  <si>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</si>
  <si>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</si>
  <si>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</si>
  <si>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</si>
  <si>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</si>
  <si>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</si>
  <si>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</si>
  <si>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</si>
  <si>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</si>
  <si>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</si>
  <si>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</si>
  <si>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</si>
  <si>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</si>
  <si>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</si>
  <si>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</si>
  <si>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</si>
  <si>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</si>
  <si>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</si>
  <si>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</si>
  <si>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</si>
  <si>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</si>
  <si>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</si>
  <si>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</si>
  <si>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</si>
  <si>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</si>
  <si>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</si>
  <si>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</si>
  <si>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</si>
  <si>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</si>
  <si>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</si>
  <si>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</si>
  <si>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</si>
  <si>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</si>
  <si>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</si>
  <si>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</si>
  <si>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</si>
  <si>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</si>
  <si>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</si>
  <si>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</si>
  <si>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</si>
  <si>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</si>
  <si>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</si>
  <si>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</si>
  <si>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</si>
  <si>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</si>
  <si>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</si>
  <si>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</si>
  <si>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</si>
  <si>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</si>
  <si>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</si>
  <si>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</si>
  <si>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</si>
  <si>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</si>
  <si>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</si>
  <si>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</si>
  <si>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</si>
  <si>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</si>
  <si>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</si>
  <si>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</si>
  <si>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</si>
  <si>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</si>
  <si>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</si>
  <si>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</si>
  <si>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</si>
  <si>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</si>
  <si>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</si>
  <si>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</si>
  <si>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</si>
  <si>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</si>
  <si>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</si>
  <si>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</si>
  <si>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</si>
  <si>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</si>
  <si>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</si>
  <si>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</si>
  <si>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</si>
  <si>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</si>
  <si>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</si>
  <si>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</si>
  <si>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</si>
  <si>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</si>
  <si>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</si>
  <si>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</si>
  <si>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</si>
  <si>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</si>
  <si>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</si>
  <si>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</si>
  <si>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</si>
  <si>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</si>
  <si>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</si>
  <si>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</si>
  <si>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</si>
  <si>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</si>
  <si>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</si>
  <si>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</si>
  <si>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</si>
  <si>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</si>
  <si>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</si>
  <si>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</si>
  <si>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</si>
  <si>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</si>
  <si>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</si>
  <si>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</si>
  <si>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</si>
  <si>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</si>
  <si>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</si>
  <si>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</si>
  <si>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</si>
  <si>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</si>
  <si>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</si>
  <si>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</si>
  <si>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</si>
  <si>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</si>
  <si>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</si>
  <si>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</si>
  <si>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</si>
  <si>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</si>
  <si>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</si>
  <si>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</si>
  <si>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</si>
  <si>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</si>
  <si>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</si>
  <si>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</si>
  <si>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</si>
  <si>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</si>
  <si>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</si>
  <si>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</si>
  <si>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</si>
  <si>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</si>
  <si>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</si>
  <si>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</si>
  <si>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</si>
  <si>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</si>
  <si>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</si>
  <si>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</si>
  <si>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</si>
  <si>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</si>
  <si>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</si>
  <si>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</si>
  <si>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</si>
  <si>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</si>
  <si>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</si>
  <si>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</si>
  <si>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</si>
  <si>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</si>
  <si>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</si>
  <si>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</si>
  <si>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</si>
  <si>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</si>
  <si>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</si>
  <si>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</si>
  <si>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</si>
  <si>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</si>
  <si>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</si>
  <si>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</si>
  <si>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</si>
  <si>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</si>
  <si>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</si>
  <si>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</si>
  <si>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</si>
  <si>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</si>
  <si>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</si>
  <si>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</si>
  <si>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</si>
  <si>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</si>
  <si>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</si>
  <si>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</si>
  <si>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</si>
  <si>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</si>
  <si>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</si>
  <si>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</si>
  <si>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</si>
  <si>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</si>
  <si>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</si>
  <si>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</si>
  <si>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</si>
  <si>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</si>
  <si>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</si>
  <si>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</si>
  <si>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</si>
  <si>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</si>
  <si>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</si>
  <si>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</si>
  <si>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</si>
  <si>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</si>
  <si>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</si>
  <si>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</si>
  <si>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</si>
  <si>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</si>
  <si>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</si>
  <si>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</si>
  <si>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</si>
  <si>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</si>
  <si>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</si>
  <si>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</si>
  <si>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</si>
  <si>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</si>
  <si>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</si>
  <si>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</si>
  <si>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</si>
  <si>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</si>
  <si>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</si>
  <si>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</si>
  <si>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</si>
  <si>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</si>
  <si>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</si>
  <si>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</si>
  <si>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</si>
  <si>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</si>
  <si>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</si>
  <si>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</si>
  <si>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</si>
  <si>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</si>
  <si>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</si>
  <si>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</si>
  <si>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</si>
  <si>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</si>
  <si>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</si>
  <si>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</si>
  <si>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</si>
  <si>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</si>
  <si>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</si>
  <si>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</si>
  <si>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</si>
  <si>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</si>
  <si>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</si>
  <si>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</si>
  <si>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</si>
  <si>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</si>
  <si>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</si>
  <si>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</si>
  <si>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</si>
  <si>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</si>
  <si>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</si>
  <si>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</si>
  <si>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</si>
  <si>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</si>
  <si>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</si>
  <si>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</si>
  <si>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</si>
  <si>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</si>
  <si>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</si>
  <si>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</si>
  <si>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</si>
  <si>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</si>
  <si>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</si>
  <si>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</si>
  <si>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</si>
  <si>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</si>
  <si>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</si>
  <si>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</si>
  <si>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</si>
  <si>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</si>
  <si>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</si>
  <si>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</si>
  <si>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</si>
  <si>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</si>
  <si>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</si>
  <si>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</si>
  <si>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</si>
  <si>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</si>
  <si>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</si>
  <si>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</si>
  <si>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</si>
  <si>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</si>
  <si>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</si>
  <si>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</si>
  <si>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</si>
  <si>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</si>
  <si>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</si>
  <si>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</si>
  <si>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</si>
  <si>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</si>
  <si>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</si>
  <si>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</si>
  <si>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</si>
  <si>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</si>
  <si>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</si>
  <si>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</si>
  <si>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</si>
  <si>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</si>
  <si>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</si>
  <si>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</si>
  <si>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</si>
  <si>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</si>
  <si>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</si>
  <si>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</si>
  <si>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</si>
  <si>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</si>
  <si>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</si>
  <si>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</si>
  <si>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</si>
  <si>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</si>
  <si>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</si>
  <si>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</si>
  <si>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</si>
  <si>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</si>
  <si>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</si>
  <si>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</si>
  <si>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</si>
  <si>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</si>
  <si>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</si>
  <si>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</si>
  <si>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</si>
  <si>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</si>
  <si>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</si>
  <si>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</si>
  <si>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</si>
  <si>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</si>
  <si>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</si>
  <si>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</si>
  <si>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</si>
  <si>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</si>
  <si>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</si>
  <si>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</si>
  <si>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</si>
  <si>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</si>
  <si>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</si>
  <si>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</si>
  <si>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</si>
  <si>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</si>
  <si>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</si>
  <si>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</si>
  <si>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</si>
  <si>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</si>
  <si>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</si>
  <si>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</si>
  <si>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</si>
  <si>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</si>
  <si>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</si>
  <si>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</si>
  <si>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</si>
  <si>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</si>
  <si>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</si>
  <si>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</si>
  <si>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</si>
  <si>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</si>
  <si>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</si>
  <si>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</si>
  <si>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</si>
  <si>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</si>
  <si>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</si>
  <si>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</si>
  <si>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</si>
  <si>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</si>
  <si>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</si>
  <si>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</si>
  <si>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</si>
  <si>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</si>
  <si>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</si>
  <si>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</si>
  <si>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</si>
  <si>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</si>
  <si>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</si>
  <si>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</si>
  <si>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</si>
  <si>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</si>
  <si>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</si>
  <si>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</si>
  <si>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</si>
  <si>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</si>
  <si>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</si>
  <si>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</si>
  <si>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</si>
  <si>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</si>
  <si>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</si>
  <si>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</si>
  <si>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</si>
  <si>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</si>
  <si>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</si>
  <si>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</si>
  <si>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</si>
  <si>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</si>
  <si>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</si>
  <si>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</si>
  <si>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</si>
  <si>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</si>
  <si>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</si>
  <si>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</si>
  <si>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</si>
  <si>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</si>
  <si>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</si>
  <si>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</si>
  <si>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</si>
  <si>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</si>
  <si>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</si>
  <si>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</si>
  <si>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</si>
  <si>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</si>
  <si>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</si>
  <si>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</si>
  <si>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</si>
  <si>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</si>
  <si>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</si>
  <si>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</si>
  <si>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</si>
  <si>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</si>
  <si>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</si>
  <si>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</si>
  <si>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</si>
  <si>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</si>
  <si>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</si>
  <si>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</si>
  <si>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</si>
  <si>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</si>
  <si>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</si>
  <si>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</si>
  <si>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</si>
  <si>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</si>
  <si>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</si>
  <si>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</si>
  <si>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</si>
  <si>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</si>
  <si>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</si>
  <si>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</si>
  <si>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</si>
  <si>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</si>
  <si>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</si>
  <si>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</si>
  <si>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</si>
  <si>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</si>
  <si>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</si>
  <si>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</si>
  <si>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</si>
  <si>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</si>
  <si>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</si>
  <si>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</si>
  <si>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</si>
  <si>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</si>
  <si>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</si>
  <si>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</si>
  <si>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</si>
  <si>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</si>
  <si>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</si>
  <si>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</si>
  <si>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</si>
  <si>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</si>
  <si>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</si>
  <si>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</si>
  <si>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</si>
  <si>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</si>
  <si>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</si>
  <si>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</si>
  <si>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</si>
  <si>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</si>
  <si>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</si>
  <si>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</si>
  <si>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</si>
  <si>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</si>
  <si>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</si>
  <si>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</si>
  <si>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</si>
  <si>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</si>
  <si>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</si>
  <si>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</si>
  <si>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</si>
  <si>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</si>
  <si>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</si>
  <si>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</si>
  <si>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</si>
  <si>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</si>
  <si>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</si>
  <si>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</si>
  <si>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</si>
  <si>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</si>
  <si>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</si>
  <si>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</si>
  <si>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</si>
  <si>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</si>
  <si>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</si>
  <si>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</si>
  <si>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</si>
  <si>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</si>
  <si>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</si>
  <si>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</si>
  <si>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</si>
  <si>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</si>
  <si>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</si>
  <si>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</si>
  <si>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</si>
  <si>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</si>
  <si>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</si>
  <si>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</si>
  <si>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</si>
  <si>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</si>
  <si>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</si>
  <si>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</si>
  <si>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</si>
  <si>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</si>
  <si>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</si>
  <si>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</si>
  <si>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</si>
  <si>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</si>
  <si>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</si>
  <si>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</si>
  <si>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</si>
  <si>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</si>
  <si>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</si>
  <si>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</si>
  <si>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</si>
  <si>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</si>
  <si>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</si>
  <si>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</si>
  <si>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</si>
  <si>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</si>
  <si>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</si>
  <si>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</si>
  <si>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</si>
  <si>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</si>
  <si>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</si>
  <si>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</si>
  <si>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</si>
  <si>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</si>
  <si>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</si>
  <si>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</si>
  <si>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</si>
  <si>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</si>
  <si>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</si>
  <si>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</si>
  <si>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</si>
  <si>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</si>
  <si>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</si>
  <si>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</si>
  <si>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</si>
  <si>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</si>
  <si>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</si>
  <si>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</si>
  <si>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</si>
  <si>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</si>
  <si>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</si>
  <si>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</si>
  <si>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</si>
  <si>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</si>
  <si>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</si>
  <si>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</si>
  <si>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</si>
  <si>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</si>
  <si>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</si>
  <si>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</si>
  <si>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</si>
  <si>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</si>
  <si>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</si>
  <si>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</si>
  <si>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</si>
  <si>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</si>
  <si>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</si>
  <si>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</si>
  <si>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</si>
  <si>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</si>
  <si>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</si>
  <si>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</si>
  <si>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</si>
  <si>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</si>
  <si>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</si>
  <si>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</si>
  <si>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</si>
  <si>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</si>
  <si>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</si>
  <si>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</si>
  <si>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</si>
  <si>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</si>
  <si>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</si>
  <si>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</si>
  <si>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</si>
  <si>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</si>
  <si>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</si>
  <si>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</si>
  <si>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</si>
  <si>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</si>
  <si>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</si>
  <si>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</si>
  <si>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</si>
  <si>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</si>
  <si>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</si>
  <si>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</si>
  <si>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</si>
  <si>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</si>
  <si>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</si>
  <si>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</si>
  <si>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</si>
  <si>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</si>
  <si>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</si>
  <si>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</si>
  <si>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</si>
  <si>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</si>
  <si>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</si>
  <si>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</si>
  <si>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</si>
  <si>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</si>
  <si>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</si>
  <si>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</si>
  <si>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</si>
  <si>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</si>
  <si>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</si>
  <si>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</si>
  <si>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</si>
  <si>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</si>
  <si>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</si>
  <si>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</si>
  <si>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</si>
  <si>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</si>
  <si>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</si>
  <si>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</si>
  <si>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</si>
  <si>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</si>
  <si>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</si>
  <si>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</si>
  <si>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</si>
  <si>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</si>
  <si>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</si>
  <si>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</si>
  <si>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</si>
  <si>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</si>
  <si>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</si>
  <si>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</si>
  <si>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</si>
  <si>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</si>
  <si>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</si>
  <si>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</si>
  <si>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</si>
  <si>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</si>
  <si>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</si>
  <si>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</si>
  <si>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</si>
  <si>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</si>
  <si>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</si>
  <si>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</si>
  <si>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</si>
  <si>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</si>
  <si>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</si>
  <si>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</si>
  <si>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</si>
  <si>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</si>
  <si>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</si>
  <si>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</si>
  <si>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</si>
  <si>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</si>
  <si>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</si>
  <si>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</si>
  <si>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</si>
  <si>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</si>
  <si>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</si>
  <si>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</si>
  <si>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</si>
  <si>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</si>
  <si>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</si>
  <si>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</si>
  <si>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</si>
  <si>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</si>
  <si>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</si>
  <si>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</si>
  <si>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</si>
  <si>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</si>
  <si>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</si>
  <si>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</si>
  <si>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</si>
  <si>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</si>
  <si>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</si>
  <si>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</si>
  <si>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</si>
  <si>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</si>
  <si>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</si>
  <si>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</si>
  <si>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</si>
  <si>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</si>
  <si>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</si>
  <si>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</si>
  <si>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</si>
  <si>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</si>
  <si>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</si>
  <si>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</si>
  <si>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</si>
  <si>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</si>
  <si>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</si>
  <si>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</si>
  <si>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</si>
  <si>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</si>
  <si>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</si>
  <si>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</si>
  <si>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</si>
  <si>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</si>
  <si>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</si>
  <si>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</si>
  <si>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</si>
  <si>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</si>
  <si>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</si>
  <si>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</si>
  <si>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</si>
  <si>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</si>
  <si>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</si>
  <si>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</si>
  <si>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</si>
  <si>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</si>
  <si>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</si>
  <si>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</si>
  <si>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</si>
  <si>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</si>
  <si>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</si>
  <si>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</si>
  <si>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</si>
  <si>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</si>
  <si>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</si>
  <si>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</si>
  <si>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</si>
  <si>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</si>
  <si>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</si>
  <si>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</si>
  <si>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</si>
  <si>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</si>
  <si>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</si>
  <si>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</si>
  <si>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</si>
  <si>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</si>
  <si>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</si>
  <si>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</si>
  <si>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</si>
  <si>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</si>
  <si>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</si>
  <si>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</si>
  <si>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</si>
  <si>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</si>
  <si>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</si>
  <si>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</si>
  <si>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</si>
  <si>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</si>
  <si>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</si>
  <si>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</si>
  <si>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</si>
  <si>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</si>
  <si>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</si>
  <si>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</si>
  <si>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</si>
  <si>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</si>
  <si>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</si>
  <si>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</si>
  <si>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</si>
  <si>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</si>
  <si>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</si>
  <si>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</si>
  <si>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</si>
  <si>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</si>
  <si>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</si>
  <si>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</si>
  <si>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</si>
  <si>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</si>
  <si>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</si>
  <si>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</si>
  <si>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</si>
  <si>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</si>
  <si>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</si>
  <si>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</si>
  <si>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</si>
  <si>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</si>
  <si>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</si>
  <si>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</si>
  <si>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</si>
  <si>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</si>
  <si>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</si>
  <si>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</si>
  <si>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</si>
  <si>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</si>
  <si>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</si>
  <si>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</si>
  <si>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</si>
  <si>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</si>
  <si>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</si>
  <si>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</si>
  <si>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</si>
  <si>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</si>
  <si>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</si>
  <si>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</si>
  <si>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</si>
  <si>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</si>
  <si>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</si>
  <si>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</si>
  <si>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</si>
  <si>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</si>
  <si>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</si>
  <si>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</si>
  <si>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</si>
  <si>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</si>
  <si>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</si>
  <si>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</si>
  <si>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</si>
  <si>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</si>
  <si>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</si>
  <si>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</si>
  <si>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</si>
  <si>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</si>
  <si>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</si>
  <si>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</si>
  <si>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</si>
  <si>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</si>
  <si>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</si>
  <si>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</si>
  <si>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</si>
  <si>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</si>
  <si>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</si>
  <si>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</si>
  <si>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</si>
  <si>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</si>
  <si>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</si>
  <si>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</si>
  <si>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</si>
  <si>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</si>
  <si>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</si>
  <si>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</si>
  <si>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</si>
  <si>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</si>
  <si>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</si>
  <si>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</si>
  <si>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</si>
  <si>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</si>
  <si>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</si>
  <si>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</si>
  <si>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</si>
  <si>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</si>
  <si>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</si>
  <si>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</si>
  <si>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</si>
  <si>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</si>
  <si>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</si>
  <si>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</si>
  <si>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</si>
  <si>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</si>
  <si>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</si>
  <si>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</si>
  <si>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</si>
  <si>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</si>
  <si>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</si>
  <si>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</si>
  <si>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</si>
  <si>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</si>
  <si>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</si>
  <si>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</si>
  <si>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</si>
  <si>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</si>
  <si>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</si>
  <si>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</si>
  <si>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</si>
  <si>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</si>
  <si>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</si>
  <si>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</si>
  <si>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</si>
  <si>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</si>
  <si>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</si>
  <si>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</si>
  <si>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</si>
  <si>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</si>
  <si>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</si>
  <si>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</si>
  <si>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</si>
  <si>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</si>
  <si>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</si>
  <si>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</si>
  <si>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</si>
  <si>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</si>
  <si>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</si>
  <si>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</si>
  <si>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</si>
  <si>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</si>
  <si>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</si>
  <si>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</si>
  <si>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</si>
  <si>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</si>
  <si>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</si>
  <si>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</si>
  <si>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</si>
  <si>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</si>
  <si>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</si>
  <si>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</si>
  <si>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</si>
  <si>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</si>
  <si>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</si>
  <si>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</si>
  <si>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</si>
  <si>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</si>
  <si>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</si>
  <si>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</si>
  <si>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</si>
  <si>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</si>
  <si>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</si>
  <si>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</si>
  <si>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</si>
  <si>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</si>
  <si>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</si>
  <si>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</si>
  <si>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</si>
  <si>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</si>
  <si>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</si>
  <si>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</si>
  <si>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</si>
  <si>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</si>
  <si>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</si>
  <si>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</si>
  <si>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</si>
  <si>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</si>
  <si>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</si>
  <si>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</si>
  <si>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</si>
  <si>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</si>
  <si>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</si>
  <si>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</si>
  <si>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</si>
  <si>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</si>
  <si>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</si>
  <si>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</si>
  <si>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</si>
  <si>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</si>
  <si>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</si>
  <si>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</si>
  <si>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</si>
  <si>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</si>
  <si>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</si>
  <si>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</si>
  <si>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</si>
  <si>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</si>
  <si>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</si>
  <si>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</si>
  <si>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</si>
  <si>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</si>
  <si>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</si>
  <si>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</si>
  <si>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</si>
  <si>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</si>
  <si>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</si>
  <si>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</si>
  <si>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</si>
  <si>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</si>
  <si>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</si>
  <si>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</si>
  <si>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</si>
  <si>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</si>
  <si>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</si>
  <si>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</si>
  <si>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</si>
  <si>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</si>
  <si>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</si>
  <si>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</si>
  <si>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</si>
  <si>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</si>
  <si>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</si>
  <si>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</si>
  <si>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</si>
  <si>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</si>
  <si>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</si>
  <si>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</si>
  <si>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</si>
  <si>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</si>
  <si>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</si>
  <si>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</si>
  <si>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</si>
  <si>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</si>
  <si>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</si>
  <si>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</si>
  <si>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</si>
  <si>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</si>
  <si>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</si>
  <si>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</si>
  <si>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</si>
  <si>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</si>
  <si>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</si>
  <si>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</si>
  <si>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</si>
  <si>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</si>
  <si>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</si>
  <si>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</si>
  <si>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</si>
  <si>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</si>
  <si>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</si>
  <si>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</si>
  <si>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</si>
  <si>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</si>
  <si>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</si>
  <si>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</si>
  <si>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</si>
  <si>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</si>
  <si>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</si>
  <si>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</si>
  <si>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</si>
  <si>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</si>
  <si>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</si>
  <si>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</si>
  <si>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</si>
  <si>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</si>
  <si>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</si>
  <si>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</si>
  <si>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</si>
  <si>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</si>
  <si>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</si>
  <si>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</si>
  <si>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</si>
  <si>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</si>
  <si>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</si>
  <si>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</si>
  <si>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</si>
  <si>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</si>
  <si>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</si>
  <si>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</si>
  <si>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</si>
  <si>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</si>
  <si>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</si>
  <si>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</si>
  <si>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</si>
  <si>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</si>
  <si>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</si>
  <si>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</si>
  <si>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</si>
  <si>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</si>
  <si>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</si>
  <si>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</si>
  <si>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</si>
  <si>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</si>
  <si>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</si>
  <si>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</si>
  <si>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</si>
  <si>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</si>
  <si>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</si>
  <si>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</si>
  <si>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</si>
  <si>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</si>
  <si>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</si>
  <si>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</si>
  <si>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</si>
  <si>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</si>
  <si>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</si>
  <si>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</si>
  <si>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</si>
  <si>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</si>
  <si>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</si>
  <si>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</si>
  <si>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</si>
  <si>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</si>
  <si>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</si>
  <si>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</si>
  <si>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</si>
  <si>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</si>
  <si>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</si>
  <si>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</si>
  <si>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</si>
  <si>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</si>
  <si>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</si>
  <si>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</si>
  <si>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</si>
  <si>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</si>
  <si>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</si>
  <si>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</si>
  <si>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</si>
  <si>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</si>
  <si>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</si>
  <si>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</si>
  <si>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</si>
  <si>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</si>
  <si>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</si>
  <si>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</si>
  <si>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</si>
  <si>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</si>
  <si>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</si>
  <si>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</si>
  <si>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</si>
  <si>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</si>
  <si>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</si>
  <si>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</si>
  <si>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</si>
  <si>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</si>
  <si>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</si>
  <si>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</si>
  <si>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</si>
  <si>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</si>
  <si>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</si>
  <si>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</si>
  <si>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</si>
  <si>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</si>
  <si>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</si>
  <si>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</si>
  <si>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</si>
  <si>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</si>
  <si>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</si>
  <si>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</si>
  <si>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</si>
  <si>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</si>
  <si>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</si>
  <si>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</si>
  <si>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</si>
  <si>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</si>
  <si>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</si>
  <si>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</si>
  <si>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</si>
  <si>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</si>
  <si>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</si>
  <si>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</si>
  <si>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</si>
  <si>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</si>
  <si>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</si>
  <si>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</si>
  <si>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</si>
  <si>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</si>
  <si>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</si>
  <si>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</si>
  <si>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</si>
  <si>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</si>
  <si>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</si>
  <si>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</si>
  <si>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</si>
  <si>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</si>
  <si>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</si>
  <si>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</si>
  <si>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</si>
  <si>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</si>
  <si>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</si>
  <si>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</si>
  <si>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</si>
  <si>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</si>
  <si>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</si>
  <si>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</si>
  <si>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</si>
  <si>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</si>
  <si>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</si>
  <si>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</si>
  <si>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</si>
  <si>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</si>
  <si>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</si>
  <si>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</si>
  <si>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</si>
  <si>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</si>
  <si>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</si>
  <si>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</si>
  <si>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</si>
  <si>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</si>
  <si>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</si>
  <si>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</si>
  <si>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</si>
  <si>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</si>
  <si>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</si>
  <si>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</si>
  <si>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</si>
  <si>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</si>
  <si>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</si>
  <si>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</si>
  <si>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</si>
  <si>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</si>
  <si>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</si>
  <si>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</si>
  <si>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</si>
  <si>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</si>
  <si>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</si>
  <si>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</si>
  <si>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</si>
  <si>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</si>
  <si>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</si>
  <si>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</si>
  <si>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</si>
  <si>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</si>
  <si>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</si>
  <si>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</si>
  <si>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</si>
  <si>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</si>
  <si>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</si>
  <si>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</si>
  <si>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</si>
  <si>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</si>
  <si>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</si>
  <si>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</si>
  <si>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</si>
  <si>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</si>
  <si>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</si>
  <si>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</si>
  <si>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</si>
  <si>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</si>
  <si>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</si>
  <si>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</si>
  <si>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</si>
  <si>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</si>
  <si>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</si>
  <si>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</si>
  <si>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</si>
  <si>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</si>
  <si>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</si>
  <si>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</si>
  <si>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</si>
  <si>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</si>
  <si>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</si>
  <si>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</si>
  <si>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</si>
  <si>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</si>
  <si>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</si>
  <si>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</si>
  <si>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</si>
  <si>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</si>
  <si>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</si>
  <si>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</si>
  <si>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</si>
  <si>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</si>
  <si>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</si>
  <si>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</si>
  <si>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</si>
  <si>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</si>
  <si>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</si>
  <si>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</si>
  <si>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</si>
  <si>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</si>
  <si>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</si>
  <si>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</si>
  <si>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</si>
  <si>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</si>
  <si>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</si>
  <si>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</si>
  <si>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</si>
  <si>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</si>
  <si>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</si>
  <si>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</si>
  <si>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</si>
  <si>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</si>
  <si>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</si>
  <si>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</si>
  <si>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</si>
  <si>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</si>
  <si>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</si>
  <si>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</si>
  <si>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</si>
  <si>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</si>
  <si>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</si>
  <si>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</si>
  <si>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</si>
  <si>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</si>
  <si>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</si>
  <si>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</si>
  <si>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</si>
  <si>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</si>
  <si>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</si>
  <si>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</si>
  <si>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</si>
  <si>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</si>
  <si>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</si>
  <si>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</si>
  <si>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</si>
  <si>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</si>
  <si>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</si>
  <si>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</si>
  <si>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</si>
  <si>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</si>
  <si>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</si>
  <si>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</si>
  <si>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</si>
  <si>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</si>
  <si>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</si>
  <si>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</si>
  <si>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</si>
  <si>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</si>
  <si>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</si>
  <si>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</si>
  <si>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</si>
  <si>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</si>
  <si>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</si>
  <si>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</si>
  <si>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</si>
  <si>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</si>
  <si>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</si>
  <si>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</si>
  <si>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</si>
  <si>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</si>
  <si>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</si>
  <si>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</si>
  <si>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</si>
  <si>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</si>
  <si>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</si>
  <si>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</si>
  <si>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</si>
  <si>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</si>
  <si>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</si>
  <si>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</si>
  <si>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</si>
  <si>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</si>
  <si>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</si>
  <si>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</si>
  <si>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</si>
  <si>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</si>
  <si>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</si>
  <si>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</si>
  <si>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</si>
  <si>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</si>
  <si>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</si>
  <si>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</si>
  <si>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</si>
  <si>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</si>
  <si>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</si>
  <si>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</si>
  <si>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</si>
  <si>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</si>
  <si>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</si>
  <si>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</si>
  <si>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</si>
  <si>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</si>
  <si>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</si>
  <si>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</si>
  <si>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</si>
  <si>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</si>
  <si>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</si>
  <si>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</si>
  <si>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</si>
  <si>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</si>
  <si>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</si>
  <si>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</si>
  <si>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</si>
  <si>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</si>
  <si>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</si>
  <si>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</si>
  <si>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</si>
  <si>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</si>
  <si>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</si>
  <si>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</si>
  <si>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</si>
  <si>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</si>
  <si>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</si>
  <si>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</si>
  <si>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</si>
  <si>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</si>
  <si>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</si>
  <si>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</si>
  <si>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</si>
  <si>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</si>
  <si>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</si>
  <si>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</si>
  <si>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</si>
  <si>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</si>
  <si>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</si>
  <si>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</si>
  <si>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</si>
  <si>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</si>
  <si>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</si>
  <si>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</si>
  <si>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</si>
  <si>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</si>
  <si>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</si>
  <si>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</si>
  <si>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</si>
  <si>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</si>
  <si>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</si>
  <si>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</si>
  <si>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</si>
  <si>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</si>
  <si>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</si>
  <si>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</si>
  <si>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</si>
  <si>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</si>
  <si>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</si>
  <si>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</si>
  <si>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</si>
  <si>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</si>
  <si>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</si>
  <si>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</si>
  <si>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</si>
  <si>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</si>
  <si>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</si>
  <si>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</si>
  <si>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</si>
  <si>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</si>
  <si>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</si>
  <si>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</si>
  <si>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</si>
  <si>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</si>
  <si>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</si>
  <si>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</si>
  <si>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</si>
  <si>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</si>
  <si>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</si>
  <si>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</si>
  <si>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</si>
  <si>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</si>
  <si>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</si>
  <si>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</si>
  <si>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</si>
  <si>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</si>
  <si>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</si>
  <si>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</si>
  <si>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</si>
  <si>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</si>
  <si>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</si>
  <si>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</si>
  <si>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</si>
  <si>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</si>
  <si>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</si>
  <si>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</si>
  <si>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</si>
  <si>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</si>
  <si>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</si>
  <si>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</si>
  <si>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</si>
  <si>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</si>
  <si>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</si>
  <si>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</si>
  <si>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</si>
  <si>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</si>
  <si>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</si>
  <si>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</si>
  <si>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</si>
  <si>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</si>
  <si>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</si>
  <si>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</si>
  <si>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</si>
  <si>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</si>
  <si>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</si>
  <si>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</si>
  <si>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</si>
  <si>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</si>
  <si>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</si>
  <si>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</si>
  <si>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</si>
  <si>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</si>
  <si>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</si>
  <si>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</si>
  <si>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</si>
  <si>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</si>
  <si>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</si>
  <si>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</si>
  <si>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</si>
  <si>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</si>
  <si>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</si>
  <si>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</si>
  <si>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</si>
  <si>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</si>
  <si>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</si>
  <si>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</si>
  <si>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</si>
  <si>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</si>
  <si>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</si>
  <si>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</si>
  <si>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</si>
  <si>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</si>
  <si>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</si>
  <si>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</si>
  <si>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</si>
  <si>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</si>
  <si>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</si>
  <si>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</si>
  <si>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</si>
  <si>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</si>
  <si>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</si>
  <si>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</si>
  <si>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</si>
  <si>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</si>
  <si>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</si>
  <si>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</si>
  <si>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</si>
  <si>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</si>
  <si>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</si>
  <si>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</si>
  <si>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</si>
  <si>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</si>
  <si>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</si>
  <si>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</si>
  <si>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</si>
  <si>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</si>
  <si>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</si>
  <si>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</si>
  <si>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</si>
  <si>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</si>
  <si>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</si>
  <si>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</si>
  <si>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</si>
  <si>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</si>
  <si>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</si>
  <si>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</si>
  <si>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</si>
  <si>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</si>
  <si>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</si>
  <si>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</si>
  <si>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</si>
  <si>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</si>
  <si>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</si>
  <si>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</si>
  <si>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</si>
  <si>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</si>
  <si>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</si>
  <si>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</si>
  <si>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</si>
  <si>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</si>
  <si>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</si>
  <si>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</si>
  <si>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</si>
  <si>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</si>
  <si>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</si>
  <si>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</si>
  <si>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</si>
  <si>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</si>
  <si>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</si>
  <si>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</si>
  <si>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</si>
  <si>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</si>
  <si>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</si>
  <si>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</si>
  <si>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</si>
  <si>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</si>
  <si>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</si>
  <si>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</si>
  <si>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</si>
  <si>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</si>
  <si>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</si>
  <si>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</si>
  <si>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</si>
  <si>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</si>
  <si>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</si>
  <si>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</si>
  <si>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</si>
  <si>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</si>
  <si>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</si>
  <si>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</si>
  <si>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</si>
  <si>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</si>
  <si>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</si>
  <si>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</si>
  <si>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</si>
  <si>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</si>
  <si>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</si>
  <si>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</si>
  <si>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</si>
  <si>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</si>
  <si>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</si>
  <si>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</si>
  <si>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</si>
  <si>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</si>
  <si>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</si>
  <si>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</si>
  <si>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</si>
  <si>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</si>
  <si>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</si>
  <si>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</si>
  <si>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</si>
  <si>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</si>
  <si>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</si>
  <si>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</si>
  <si>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</si>
  <si>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</si>
  <si>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</si>
  <si>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</si>
  <si>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</si>
  <si>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</si>
  <si>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</si>
  <si>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</si>
  <si>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</si>
  <si>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</si>
  <si>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</si>
  <si>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</si>
  <si>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</si>
  <si>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</si>
  <si>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</si>
  <si>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</si>
  <si>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</si>
  <si>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</si>
  <si>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</si>
  <si>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</si>
  <si>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</si>
  <si>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</si>
  <si>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</si>
  <si>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</si>
  <si>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</si>
  <si>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</si>
  <si>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</si>
  <si>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</si>
  <si>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</si>
  <si>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</si>
  <si>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</si>
  <si>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</si>
  <si>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</si>
  <si>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</si>
  <si>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</si>
  <si>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</si>
  <si>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</si>
  <si>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</si>
  <si>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</si>
  <si>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</si>
  <si>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</si>
  <si>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</si>
  <si>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</si>
  <si>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</si>
  <si>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</si>
  <si>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</si>
  <si>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</si>
  <si>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</si>
  <si>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</si>
  <si>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</si>
  <si>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</si>
  <si>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</si>
  <si>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</si>
  <si>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</si>
  <si>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</si>
  <si>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</si>
  <si>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</si>
  <si>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</si>
  <si>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</si>
  <si>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</si>
  <si>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</si>
  <si>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</si>
  <si>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</si>
  <si>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</si>
  <si>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</si>
  <si>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</si>
  <si>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</si>
  <si>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</si>
  <si>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</si>
  <si>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</si>
  <si>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</si>
  <si>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</si>
  <si>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</si>
  <si>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</si>
  <si>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</si>
  <si>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</si>
  <si>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</si>
  <si>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</si>
  <si>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</si>
  <si>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</si>
  <si>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</si>
  <si>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</si>
  <si>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</si>
  <si>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</si>
  <si>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</si>
  <si>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</si>
  <si>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</si>
  <si>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</si>
  <si>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</si>
  <si>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</si>
  <si>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</si>
  <si>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</si>
  <si>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</si>
  <si>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</si>
  <si>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</si>
  <si>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</si>
  <si>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</si>
  <si>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</si>
  <si>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</si>
  <si>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</si>
  <si>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</si>
  <si>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</si>
  <si>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</si>
  <si>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</si>
  <si>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</si>
  <si>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</si>
  <si>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</si>
  <si>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</si>
  <si>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</si>
  <si>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</si>
  <si>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</si>
  <si>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</si>
  <si>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</si>
  <si>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</si>
  <si>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</si>
  <si>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</si>
  <si>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</si>
  <si>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</si>
  <si>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</si>
  <si>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</si>
  <si>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</si>
  <si>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</si>
  <si>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</si>
  <si>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</si>
  <si>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</si>
  <si>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</si>
  <si>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</si>
  <si>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</si>
  <si>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</si>
  <si>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</si>
  <si>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</si>
  <si>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</si>
  <si>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</si>
  <si>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</si>
  <si>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</si>
  <si>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</si>
  <si>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</si>
  <si>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</si>
  <si>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</si>
  <si>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</si>
  <si>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</si>
  <si>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</si>
  <si>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</si>
  <si>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</si>
  <si>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</si>
  <si>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</si>
  <si>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</si>
  <si>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</si>
  <si>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</si>
  <si>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</si>
  <si>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</si>
  <si>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</si>
  <si>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</si>
  <si>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</si>
  <si>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</si>
  <si>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</si>
  <si>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</si>
  <si>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</si>
  <si>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</si>
  <si>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</si>
  <si>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</si>
  <si>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</si>
  <si>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</si>
  <si>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</si>
  <si>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</si>
  <si>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</si>
  <si>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</si>
  <si>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</si>
  <si>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</si>
  <si>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</si>
  <si>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</si>
  <si>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</si>
  <si>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</si>
  <si>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</si>
  <si>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</si>
  <si>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</si>
  <si>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</si>
  <si>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</si>
  <si>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</si>
  <si>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</si>
  <si>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</si>
  <si>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</si>
  <si>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</si>
  <si>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</si>
  <si>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</si>
  <si>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</si>
  <si>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</si>
  <si>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</si>
  <si>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</si>
  <si>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</si>
  <si>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</si>
  <si>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</si>
  <si>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</si>
  <si>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</si>
  <si>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</si>
  <si>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</si>
  <si>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</si>
  <si>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</si>
  <si>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</si>
  <si>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</si>
  <si>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</si>
  <si>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</si>
  <si>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</si>
  <si>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</si>
  <si>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</si>
  <si>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</si>
  <si>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</si>
  <si>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</si>
  <si>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</si>
  <si>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</si>
  <si>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</si>
  <si>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</si>
  <si>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</si>
  <si>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</si>
  <si>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</si>
  <si>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</si>
  <si>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</si>
  <si>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</si>
  <si>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</si>
  <si>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</si>
  <si>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</si>
  <si>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</si>
  <si>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</si>
  <si>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</si>
  <si>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</si>
  <si>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</si>
  <si>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</si>
  <si>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</si>
  <si>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</si>
  <si>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</si>
  <si>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</si>
  <si>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</si>
  <si>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</si>
  <si>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</si>
  <si>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</si>
  <si>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</si>
  <si>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</si>
  <si>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</si>
  <si>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</si>
  <si>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</si>
  <si>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</si>
  <si>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</si>
  <si>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</si>
  <si>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</si>
  <si>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</si>
  <si>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</si>
  <si>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</si>
  <si>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</si>
  <si>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</si>
  <si>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</si>
  <si>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</si>
  <si>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</si>
  <si>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</si>
  <si>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</si>
  <si>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</si>
  <si>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</si>
  <si>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</si>
  <si>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</si>
  <si>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</si>
  <si>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</si>
  <si>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</si>
  <si>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</si>
  <si>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</si>
  <si>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</si>
  <si>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</si>
  <si>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</si>
  <si>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</si>
  <si>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</si>
  <si>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</si>
  <si>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</si>
  <si>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</si>
  <si>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</si>
  <si>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</si>
  <si>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</si>
  <si>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</si>
  <si>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</si>
  <si>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</si>
  <si>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</si>
  <si>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</si>
  <si>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</si>
  <si>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</si>
  <si>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</si>
  <si>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</si>
  <si>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</si>
  <si>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</si>
  <si>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</si>
  <si>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</si>
  <si>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</si>
  <si>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</si>
  <si>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</si>
  <si>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</si>
  <si>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</si>
  <si>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</si>
  <si>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</si>
  <si>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</si>
  <si>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</si>
  <si>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</si>
  <si>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</si>
  <si>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</si>
  <si>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</si>
  <si>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</si>
  <si>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</si>
  <si>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</si>
  <si>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</si>
  <si>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</si>
  <si>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</si>
  <si>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</si>
  <si>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</si>
  <si>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</si>
  <si>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</si>
  <si>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</si>
  <si>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</si>
  <si>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</si>
  <si>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</si>
  <si>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</si>
  <si>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</si>
  <si>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</si>
  <si>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</si>
  <si>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</si>
  <si>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</si>
  <si>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</si>
  <si>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</si>
  <si>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</si>
  <si>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</si>
  <si>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</si>
  <si>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</si>
  <si>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</si>
  <si>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</si>
  <si>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</si>
  <si>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</si>
  <si>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</si>
  <si>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</si>
  <si>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</si>
  <si>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</si>
  <si>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</si>
  <si>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</si>
  <si>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</si>
  <si>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</si>
  <si>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</si>
  <si>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</si>
  <si>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</si>
  <si>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</si>
  <si>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</si>
  <si>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</si>
  <si>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</si>
  <si>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</si>
  <si>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</si>
  <si>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</si>
  <si>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</si>
  <si>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</si>
  <si>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</si>
  <si>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</si>
  <si>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</si>
  <si>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</si>
  <si>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</si>
  <si>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</si>
  <si>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</si>
  <si>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</si>
  <si>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</si>
  <si>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</si>
  <si>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</si>
  <si>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</si>
  <si>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</si>
  <si>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</si>
  <si>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</si>
  <si>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</si>
  <si>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</si>
  <si>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</si>
  <si>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</si>
  <si>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</si>
  <si>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</si>
  <si>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</si>
  <si>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</si>
  <si>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</si>
  <si>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</si>
  <si>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</si>
  <si>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</si>
  <si>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</si>
  <si>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</si>
  <si>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</si>
  <si>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</si>
  <si>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</si>
  <si>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</si>
  <si>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</si>
  <si>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</si>
  <si>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</si>
  <si>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</si>
  <si>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</si>
  <si>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</si>
  <si>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</si>
  <si>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</si>
  <si>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</si>
  <si>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</si>
  <si>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</si>
  <si>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</si>
  <si>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</si>
  <si>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</si>
  <si>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</si>
  <si>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</si>
  <si>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</si>
  <si>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</si>
  <si>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</si>
  <si>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</si>
  <si>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</si>
  <si>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</si>
  <si>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</si>
  <si>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</si>
  <si>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</si>
  <si>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</si>
  <si>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</si>
  <si>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</si>
  <si>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</si>
  <si>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</si>
  <si>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</si>
  <si>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</si>
  <si>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</si>
  <si>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</si>
  <si>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</si>
  <si>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</si>
  <si>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</si>
  <si>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</si>
  <si>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</si>
  <si>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</si>
  <si>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</si>
  <si>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</si>
  <si>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</si>
  <si>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</si>
  <si>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</si>
  <si>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</si>
  <si>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</si>
  <si>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</si>
  <si>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</si>
  <si>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</si>
  <si>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</si>
  <si>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</si>
  <si>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</si>
  <si>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</si>
  <si>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</si>
  <si>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</si>
  <si>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</si>
  <si>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</si>
  <si>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</si>
  <si>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</si>
  <si>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</si>
  <si>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</si>
  <si>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</si>
  <si>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</si>
  <si>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</si>
  <si>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</si>
  <si>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</si>
  <si>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</si>
  <si>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</si>
  <si>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</si>
  <si>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</si>
  <si>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</si>
  <si>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</si>
  <si>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</si>
  <si>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</si>
  <si>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</si>
  <si>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</si>
  <si>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</si>
  <si>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</si>
  <si>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</si>
  <si>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</si>
  <si>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</si>
  <si>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</si>
  <si>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</si>
  <si>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</si>
  <si>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</si>
  <si>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</si>
  <si>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</si>
  <si>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</si>
  <si>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</si>
  <si>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</si>
  <si>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</si>
  <si>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</si>
  <si>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</si>
  <si>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</si>
  <si>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</si>
  <si>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</si>
  <si>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</si>
  <si>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</si>
  <si>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</si>
  <si>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</si>
  <si>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</si>
  <si>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</si>
  <si>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</si>
  <si>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</si>
  <si>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</si>
  <si>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</si>
  <si>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</si>
  <si>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</si>
  <si>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</si>
  <si>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</si>
  <si>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</si>
  <si>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</si>
  <si>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</si>
  <si>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</si>
  <si>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</si>
  <si>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</si>
  <si>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</si>
  <si>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</si>
  <si>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</si>
  <si>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</si>
  <si>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</si>
  <si>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</si>
  <si>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</si>
  <si>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</si>
  <si>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</si>
  <si>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</si>
  <si>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</si>
  <si>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</si>
  <si>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</si>
  <si>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</si>
  <si>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</si>
  <si>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</si>
  <si>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</si>
  <si>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</si>
  <si>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</si>
  <si>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</si>
  <si>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</si>
  <si>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</si>
  <si>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</si>
  <si>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</si>
  <si>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</si>
  <si>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</si>
  <si>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</si>
  <si>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</si>
  <si>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</si>
  <si>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</si>
  <si>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</si>
  <si>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</si>
  <si>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</si>
  <si>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</si>
  <si>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</si>
  <si>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</si>
  <si>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</si>
  <si>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</si>
  <si>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</si>
  <si>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</si>
  <si>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</si>
  <si>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</si>
  <si>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</si>
  <si>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</si>
  <si>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</si>
  <si>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</si>
  <si>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</si>
  <si>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</si>
  <si>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</si>
  <si>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</si>
  <si>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</si>
  <si>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</si>
  <si>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</si>
  <si>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</si>
  <si>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</si>
  <si>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</si>
  <si>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</si>
  <si>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</si>
  <si>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</si>
  <si>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</si>
  <si>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</si>
  <si>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</si>
  <si>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</si>
  <si>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</si>
  <si>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</si>
  <si>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</si>
  <si>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</si>
  <si>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</si>
  <si>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</si>
  <si>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</si>
  <si>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</si>
  <si>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</si>
  <si>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</si>
  <si>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</si>
  <si>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</si>
  <si>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</si>
  <si>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</si>
  <si>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</si>
  <si>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</si>
  <si>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</si>
  <si>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</si>
  <si>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</si>
  <si>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</si>
  <si>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</si>
  <si>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</si>
  <si>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</si>
  <si>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</si>
  <si>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</si>
  <si>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</si>
  <si>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</si>
  <si>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</si>
  <si>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</si>
  <si>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</si>
  <si>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</si>
  <si>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</si>
  <si>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</si>
  <si>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</si>
  <si>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</si>
  <si>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</si>
  <si>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</si>
  <si>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</si>
  <si>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</si>
  <si>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</si>
  <si>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</si>
  <si>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</si>
  <si>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</si>
  <si>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</si>
  <si>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</si>
  <si>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</si>
  <si>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</si>
  <si>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</si>
  <si>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</si>
  <si>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</si>
  <si>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</si>
  <si>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</si>
  <si>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</si>
  <si>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</si>
  <si>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</si>
  <si>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</si>
  <si>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</si>
  <si>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</si>
  <si>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</si>
  <si>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</si>
  <si>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</si>
  <si>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</si>
  <si>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</si>
  <si>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</si>
  <si>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</si>
  <si>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</si>
  <si>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</si>
  <si>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</si>
  <si>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</si>
  <si>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</si>
  <si>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</si>
  <si>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</si>
  <si>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</si>
  <si>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</si>
  <si>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</si>
  <si>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</si>
  <si>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</si>
  <si>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</si>
  <si>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</si>
  <si>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</si>
  <si>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</si>
  <si>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</si>
  <si>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</si>
  <si>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</si>
  <si>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</si>
  <si>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</si>
  <si>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</si>
  <si>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</si>
  <si>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</si>
  <si>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</si>
  <si>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</si>
  <si>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</si>
  <si>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</si>
  <si>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</si>
  <si>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</si>
  <si>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</si>
  <si>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</si>
  <si>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</si>
  <si>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</si>
  <si>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</si>
  <si>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</si>
  <si>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</si>
  <si>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</si>
  <si>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</si>
  <si>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</si>
  <si>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</si>
  <si>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</si>
  <si>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</si>
  <si>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</si>
  <si>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</si>
  <si>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</si>
  <si>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</si>
  <si>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</si>
  <si>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</si>
  <si>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</si>
  <si>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</si>
  <si>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</si>
  <si>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</si>
  <si>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</si>
  <si>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</si>
  <si>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</si>
  <si>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</si>
  <si>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</si>
  <si>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</si>
  <si>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</si>
  <si>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</si>
  <si>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</si>
  <si>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</si>
  <si>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</si>
  <si>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</si>
  <si>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</si>
  <si>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</si>
  <si>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</si>
  <si>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</si>
  <si>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</si>
  <si>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</si>
  <si>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</si>
  <si>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</si>
  <si>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</si>
  <si>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</si>
  <si>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</si>
  <si>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</si>
  <si>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</si>
  <si>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</si>
  <si>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</si>
  <si>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</si>
  <si>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</si>
  <si>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</si>
  <si>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</si>
  <si>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</si>
  <si>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</si>
  <si>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</si>
  <si>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</si>
  <si>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</si>
  <si>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</si>
  <si>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</si>
  <si>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</si>
  <si>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</si>
  <si>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</si>
  <si>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</si>
  <si>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</si>
  <si>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</si>
  <si>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</si>
  <si>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</si>
  <si>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</si>
  <si>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</si>
  <si>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</si>
  <si>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</si>
  <si>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</si>
  <si>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</si>
  <si>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</si>
  <si>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</si>
  <si>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</si>
  <si>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</si>
  <si>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</si>
  <si>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</si>
  <si>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</si>
  <si>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</si>
  <si>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</si>
  <si>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</si>
  <si>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</si>
  <si>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</si>
  <si>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</si>
  <si>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</si>
  <si>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</si>
  <si>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</si>
  <si>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</si>
  <si>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</si>
  <si>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</si>
  <si>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</si>
  <si>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</si>
  <si>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</si>
  <si>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</si>
  <si>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</si>
  <si>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</si>
  <si>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</si>
  <si>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</si>
  <si>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</si>
  <si>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</si>
  <si>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</si>
  <si>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</si>
  <si>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</si>
  <si>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</si>
  <si>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</si>
  <si>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</si>
  <si>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</si>
  <si>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</si>
  <si>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</si>
  <si>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</si>
  <si>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</si>
  <si>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</si>
  <si>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</si>
  <si>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</si>
  <si>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</si>
  <si>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</si>
  <si>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</si>
  <si>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</si>
  <si>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</si>
  <si>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</si>
  <si>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</si>
  <si>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</si>
  <si>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</si>
  <si>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</si>
  <si>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</si>
  <si>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</si>
  <si>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</si>
  <si>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</si>
  <si>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</si>
  <si>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</si>
  <si>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</si>
  <si>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</si>
  <si>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</si>
  <si>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</si>
  <si>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</si>
  <si>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</si>
  <si>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</si>
  <si>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</si>
  <si>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</si>
  <si>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</si>
  <si>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</si>
  <si>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</si>
  <si>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</si>
  <si>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</si>
  <si>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</si>
  <si>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</si>
  <si>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</si>
  <si>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</si>
  <si>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</si>
  <si>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</si>
  <si>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</si>
  <si>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</si>
  <si>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</si>
  <si>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</si>
  <si>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</si>
  <si>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</si>
  <si>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</si>
  <si>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</si>
  <si>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</si>
  <si>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</si>
  <si>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</si>
  <si>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</si>
  <si>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</si>
  <si>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</si>
  <si>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</si>
  <si>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</si>
  <si>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</si>
  <si>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</si>
  <si>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</si>
  <si>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</si>
  <si>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</si>
  <si>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</si>
  <si>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</si>
  <si>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</si>
  <si>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</si>
  <si>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</si>
  <si>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</si>
  <si>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</si>
  <si>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</si>
  <si>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</si>
  <si>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</si>
  <si>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</si>
  <si>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</si>
  <si>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</si>
  <si>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</si>
  <si>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</si>
  <si>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</si>
  <si>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</si>
  <si>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</si>
  <si>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</si>
  <si>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</si>
  <si>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</si>
  <si>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</si>
  <si>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</si>
  <si>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</si>
  <si>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</si>
  <si>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</si>
  <si>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</si>
  <si>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</si>
  <si>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</si>
  <si>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</si>
  <si>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</si>
  <si>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</si>
  <si>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</si>
  <si>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</si>
  <si>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</si>
  <si>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</si>
  <si>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</si>
  <si>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</si>
  <si>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</si>
  <si>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</si>
  <si>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</si>
  <si>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</si>
  <si>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</si>
  <si>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</si>
  <si>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</si>
  <si>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</si>
  <si>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</si>
  <si>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</si>
  <si>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</si>
  <si>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</si>
  <si>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</si>
  <si>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</si>
  <si>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</si>
  <si>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</si>
  <si>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</si>
  <si>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</si>
  <si>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</si>
  <si>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</si>
  <si>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</si>
  <si>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</si>
  <si>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</si>
  <si>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</si>
  <si>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</si>
  <si>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</si>
  <si>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</si>
  <si>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</si>
  <si>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</si>
  <si>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</si>
  <si>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</si>
  <si>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</si>
  <si>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</si>
  <si>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</si>
  <si>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</si>
  <si>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</si>
  <si>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</si>
  <si>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</si>
  <si>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</si>
  <si>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</si>
  <si>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</si>
  <si>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</si>
  <si>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</si>
  <si>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</si>
  <si>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</si>
  <si>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</si>
  <si>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</si>
  <si>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</si>
  <si>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</si>
  <si>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</si>
  <si>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</si>
  <si>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</si>
  <si>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</si>
  <si>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</si>
  <si>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</si>
  <si>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</si>
  <si>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</si>
  <si>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</si>
  <si>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</si>
  <si>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</si>
  <si>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</si>
  <si>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</si>
  <si>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</si>
  <si>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</si>
  <si>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</si>
  <si>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</si>
  <si>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</si>
  <si>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</si>
  <si>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</si>
  <si>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</si>
  <si>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</si>
  <si>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</si>
  <si>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</si>
  <si>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</si>
  <si>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</si>
  <si>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</si>
  <si>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</si>
  <si>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</si>
  <si>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</si>
  <si>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</si>
  <si>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</si>
  <si>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</si>
  <si>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</si>
  <si>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</si>
  <si>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</si>
  <si>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</si>
  <si>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</si>
  <si>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</si>
  <si>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</si>
  <si>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</si>
  <si>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</si>
  <si>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</si>
  <si>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</si>
  <si>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</si>
  <si>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</si>
  <si>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</si>
  <si>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</si>
  <si>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</si>
  <si>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</si>
  <si>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</si>
  <si>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</si>
  <si>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</si>
  <si>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</si>
  <si>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</si>
  <si>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</si>
  <si>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</si>
  <si>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</si>
  <si>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</si>
  <si>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</si>
  <si>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</si>
  <si>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</si>
  <si>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</si>
  <si>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</si>
  <si>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</si>
  <si>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</si>
  <si>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</si>
  <si>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</si>
  <si>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</si>
  <si>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</si>
  <si>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</si>
  <si>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</si>
  <si>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</si>
  <si>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</si>
  <si>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</si>
  <si>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</si>
  <si>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</si>
  <si>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</si>
  <si>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</si>
  <si>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</si>
  <si>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</si>
  <si>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</si>
  <si>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</si>
  <si>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</si>
  <si>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</si>
  <si>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</si>
  <si>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</si>
  <si>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</si>
  <si>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</si>
  <si>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</si>
  <si>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</si>
  <si>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</si>
  <si>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</si>
  <si>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</si>
  <si>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</si>
  <si>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</si>
  <si>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</si>
  <si>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</si>
  <si>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</si>
  <si>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</si>
  <si>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</si>
  <si>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</si>
  <si>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</si>
  <si>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</si>
  <si>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</si>
  <si>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</si>
  <si>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</si>
  <si>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</si>
  <si>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</si>
  <si>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</si>
  <si>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</si>
  <si>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</si>
  <si>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</si>
  <si>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</si>
  <si>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</si>
  <si>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</si>
  <si>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</si>
  <si>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</si>
  <si>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</si>
  <si>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</si>
  <si>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</si>
  <si>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</si>
  <si>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</si>
  <si>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</si>
  <si>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</si>
  <si>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</si>
  <si>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</si>
  <si>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</si>
  <si>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</si>
  <si>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</si>
  <si>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</si>
  <si>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</si>
  <si>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</si>
  <si>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</si>
  <si>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</si>
  <si>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</si>
  <si>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</si>
  <si>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</si>
  <si>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</si>
  <si>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</si>
  <si>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</si>
  <si>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</si>
  <si>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</si>
  <si>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</si>
  <si>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</si>
  <si>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</si>
  <si>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</si>
  <si>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</si>
  <si>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</si>
  <si>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</si>
  <si>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</si>
  <si>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</si>
  <si>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</si>
  <si>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</si>
  <si>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</si>
  <si>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</si>
  <si>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</si>
  <si>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</si>
  <si>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</si>
  <si>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</si>
  <si>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</si>
  <si>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</si>
  <si>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</si>
  <si>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</si>
  <si>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</si>
  <si>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</si>
  <si>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</si>
  <si>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</si>
  <si>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</si>
  <si>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</si>
  <si>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</si>
  <si>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</si>
  <si>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</si>
  <si>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</si>
  <si>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</si>
  <si>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</si>
  <si>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</si>
  <si>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</si>
  <si>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</si>
  <si>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</si>
  <si>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</si>
  <si>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</si>
  <si>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</si>
  <si>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</si>
  <si>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</si>
  <si>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</si>
  <si>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</si>
  <si>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</si>
  <si>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</si>
  <si>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</si>
  <si>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</si>
  <si>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</si>
  <si>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</si>
  <si>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</si>
  <si>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</si>
  <si>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</si>
  <si>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</si>
  <si>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</si>
  <si>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</si>
  <si>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</si>
  <si>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</si>
  <si>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</si>
  <si>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</si>
  <si>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</si>
  <si>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</si>
  <si>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</si>
  <si>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</si>
  <si>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</si>
  <si>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</si>
  <si>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</si>
  <si>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</si>
  <si>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</si>
  <si>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</si>
  <si>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</si>
  <si>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</si>
  <si>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</si>
  <si>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</si>
  <si>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</si>
  <si>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</si>
  <si>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</si>
  <si>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</si>
  <si>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</si>
  <si>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</si>
  <si>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</si>
  <si>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</si>
  <si>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</si>
  <si>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</si>
  <si>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</si>
  <si>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</si>
  <si>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</si>
  <si>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</si>
  <si>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</si>
  <si>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</si>
  <si>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</si>
  <si>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</si>
  <si>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</si>
  <si>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</si>
  <si>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</si>
  <si>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</si>
  <si>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</si>
  <si>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</si>
  <si>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</si>
  <si>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</si>
  <si>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</si>
  <si>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</si>
  <si>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</si>
  <si>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</si>
  <si>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</si>
  <si>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</si>
  <si>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</si>
  <si>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</si>
  <si>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</si>
  <si>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</si>
  <si>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</si>
  <si>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</si>
  <si>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</si>
  <si>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</si>
  <si>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</si>
  <si>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</si>
  <si>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</si>
  <si>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</si>
  <si>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</si>
  <si>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</si>
  <si>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</si>
  <si>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</si>
  <si>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</si>
  <si>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</si>
  <si>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</si>
  <si>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</si>
  <si>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</si>
  <si>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</si>
  <si>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</si>
  <si>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</si>
  <si>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</si>
  <si>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</si>
  <si>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</si>
  <si>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</si>
  <si>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</si>
  <si>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</si>
  <si>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</si>
  <si>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</si>
  <si>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</si>
  <si>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</si>
  <si>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</si>
  <si>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</si>
  <si>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</si>
  <si>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</si>
  <si>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</si>
  <si>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</si>
  <si>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</si>
  <si>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</si>
  <si>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</si>
  <si>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</si>
  <si>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</si>
  <si>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</si>
  <si>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</si>
  <si>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</si>
  <si>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</si>
  <si>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</si>
  <si>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</si>
  <si>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</si>
  <si>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</si>
  <si>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</si>
  <si>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</si>
  <si>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</si>
  <si>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</si>
  <si>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</si>
  <si>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</si>
  <si>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</si>
  <si>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</si>
  <si>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</si>
  <si>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</si>
  <si>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</si>
  <si>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</si>
  <si>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</si>
  <si>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</si>
  <si>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</si>
  <si>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</si>
  <si>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</si>
  <si>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</si>
  <si>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</si>
  <si>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</si>
  <si>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</si>
  <si>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</si>
  <si>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</si>
  <si>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</si>
  <si>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</si>
  <si>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</si>
  <si>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</si>
  <si>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</si>
  <si>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</si>
  <si>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</si>
  <si>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</si>
  <si>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</si>
  <si>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</si>
  <si>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</si>
  <si>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</si>
  <si>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</si>
  <si>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</si>
  <si>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</si>
  <si>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</si>
  <si>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</si>
  <si>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</si>
  <si>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</si>
  <si>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</si>
  <si>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</si>
  <si>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</si>
  <si>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</si>
  <si>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</si>
  <si>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</si>
  <si>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</si>
  <si>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</si>
  <si>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</si>
  <si>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</si>
  <si>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</si>
  <si>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</si>
  <si>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</si>
  <si>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</si>
  <si>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</si>
  <si>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</si>
  <si>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</si>
  <si>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</si>
  <si>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</si>
  <si>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</si>
  <si>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</si>
  <si>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</si>
  <si>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</si>
  <si>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</si>
  <si>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</si>
  <si>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</si>
  <si>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</si>
  <si>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</si>
  <si>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</si>
  <si>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</si>
  <si>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</si>
  <si>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</si>
  <si>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</si>
  <si>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</si>
  <si>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</si>
  <si>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</si>
  <si>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</si>
  <si>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</si>
  <si>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</si>
  <si>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</si>
  <si>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</si>
  <si>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</si>
  <si>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</si>
  <si>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</si>
  <si>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</si>
  <si>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</si>
  <si>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</si>
  <si>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</si>
  <si>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</si>
  <si>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</si>
  <si>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</si>
  <si>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</si>
  <si>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</si>
  <si>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</si>
  <si>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</si>
  <si>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</si>
  <si>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</si>
  <si>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</si>
  <si>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</si>
  <si>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</si>
  <si>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</si>
  <si>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</si>
  <si>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</si>
  <si>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</si>
  <si>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</si>
  <si>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</si>
  <si>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</si>
  <si>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</si>
  <si>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</si>
  <si>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</si>
  <si>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</si>
  <si>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</si>
  <si>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</si>
  <si>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</si>
  <si>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</si>
  <si>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</si>
  <si>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</si>
  <si>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</si>
  <si>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</si>
  <si>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</si>
  <si>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</si>
  <si>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</si>
  <si>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</si>
  <si>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</si>
  <si>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</si>
  <si>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</si>
  <si>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</si>
  <si>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</si>
  <si>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</si>
  <si>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</si>
  <si>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</si>
  <si>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</si>
  <si>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</si>
  <si>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</si>
  <si>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</si>
  <si>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</si>
  <si>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</si>
  <si>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</si>
  <si>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</si>
  <si>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</si>
  <si>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</si>
  <si>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</si>
  <si>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</si>
  <si>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</si>
  <si>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</si>
  <si>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</si>
  <si>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</si>
  <si>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</si>
  <si>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</si>
  <si>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</si>
  <si>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</si>
  <si>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</si>
  <si>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</si>
  <si>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</si>
  <si>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</si>
  <si>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</si>
  <si>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</si>
  <si>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</si>
  <si>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</si>
  <si>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</si>
  <si>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</si>
  <si>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</si>
  <si>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</si>
  <si>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</si>
  <si>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</si>
  <si>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</si>
  <si>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</si>
  <si>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</si>
  <si>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</si>
  <si>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</si>
  <si>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</si>
  <si>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</si>
  <si>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</si>
  <si>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</si>
  <si>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</si>
  <si>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</si>
  <si>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</si>
  <si>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</si>
  <si>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</si>
  <si>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</si>
  <si>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</si>
  <si>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</si>
  <si>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</si>
  <si>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</si>
  <si>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</si>
  <si>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</si>
  <si>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</si>
  <si>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</si>
  <si>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</si>
  <si>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</si>
  <si>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</si>
  <si>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</si>
  <si>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</si>
  <si>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</si>
  <si>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</si>
  <si>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</si>
  <si>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</si>
  <si>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</si>
  <si>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</si>
  <si>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</si>
  <si>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</si>
  <si>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</si>
  <si>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</si>
  <si>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</si>
  <si>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</si>
  <si>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</si>
  <si>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</si>
  <si>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</si>
  <si>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</si>
  <si>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</si>
  <si>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</si>
  <si>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</si>
  <si>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</si>
  <si>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</si>
  <si>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</si>
  <si>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</si>
  <si>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</si>
  <si>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</si>
  <si>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</si>
  <si>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</si>
  <si>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</si>
  <si>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</si>
  <si>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</si>
  <si>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</si>
  <si>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</si>
  <si>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</si>
  <si>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</si>
  <si>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</si>
  <si>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</si>
  <si>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</si>
  <si>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</si>
  <si>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</si>
  <si>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</si>
  <si>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</si>
  <si>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</si>
  <si>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</si>
  <si>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</si>
  <si>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</si>
  <si>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</si>
  <si>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</si>
  <si>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</si>
  <si>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</si>
  <si>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</si>
  <si>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</si>
  <si>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</si>
  <si>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</si>
  <si>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</si>
  <si>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</si>
  <si>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</si>
  <si>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</si>
  <si>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</si>
  <si>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</si>
  <si>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</si>
  <si>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</si>
  <si>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</si>
  <si>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</si>
  <si>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</si>
  <si>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</si>
  <si>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</si>
  <si>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</si>
  <si>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</si>
  <si>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</si>
  <si>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</si>
  <si>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</si>
  <si>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</si>
  <si>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</si>
  <si>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</si>
  <si>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</si>
  <si>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</si>
  <si>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</si>
  <si>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</si>
  <si>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</si>
  <si>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</si>
  <si>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</si>
  <si>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</si>
  <si>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</si>
  <si>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</si>
  <si>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</si>
  <si>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</si>
  <si>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</si>
  <si>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</si>
  <si>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</si>
  <si>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</si>
  <si>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</si>
  <si>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</si>
  <si>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</si>
  <si>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</si>
  <si>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</si>
  <si>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</si>
  <si>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</si>
  <si>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</si>
  <si>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</si>
  <si>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</si>
  <si>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</si>
  <si>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</si>
  <si>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</si>
  <si>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</si>
  <si>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</si>
  <si>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</si>
  <si>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</si>
  <si>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</si>
  <si>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</si>
  <si>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</si>
  <si>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</si>
  <si>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</si>
  <si>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</si>
  <si>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</si>
  <si>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</si>
  <si>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</si>
  <si>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</si>
  <si>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</si>
  <si>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</si>
  <si>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</si>
  <si>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</si>
  <si>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</si>
  <si>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</si>
  <si>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</si>
  <si>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</si>
  <si>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</si>
  <si>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</si>
  <si>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</si>
  <si>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</si>
  <si>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</si>
  <si>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</si>
  <si>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</si>
  <si>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</si>
  <si>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</si>
  <si>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</si>
  <si>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</si>
  <si>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</si>
  <si>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</si>
  <si>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</si>
  <si>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</si>
  <si>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</si>
  <si>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</si>
  <si>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</si>
  <si>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</si>
  <si>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</si>
  <si>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</si>
  <si>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</si>
  <si>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</si>
  <si>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</si>
  <si>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</si>
  <si>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</si>
  <si>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</si>
  <si>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</si>
  <si>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</si>
  <si>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</si>
  <si>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</si>
  <si>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</si>
  <si>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</si>
  <si>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</si>
  <si>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</si>
  <si>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</si>
  <si>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</si>
  <si>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</si>
  <si>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</si>
  <si>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</si>
  <si>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</si>
  <si>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</si>
  <si>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</si>
  <si>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</si>
  <si>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</si>
  <si>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</si>
  <si>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</si>
  <si>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</si>
  <si>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</si>
  <si>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</si>
  <si>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</si>
  <si>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</si>
  <si>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</si>
  <si>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</si>
  <si>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</si>
  <si>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</si>
  <si>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</si>
  <si>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</si>
  <si>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</si>
  <si>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</si>
  <si>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</si>
  <si>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</si>
  <si>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</si>
  <si>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</si>
  <si>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</si>
  <si>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</si>
  <si>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</si>
  <si>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</si>
  <si>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</si>
  <si>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</si>
  <si>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</si>
  <si>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</si>
  <si>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</si>
  <si>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</si>
  <si>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</si>
  <si>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</si>
  <si>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</si>
  <si>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</si>
  <si>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</si>
  <si>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</si>
  <si>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</si>
  <si>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</si>
  <si>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</si>
  <si>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</si>
  <si>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</si>
  <si>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</si>
  <si>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</si>
  <si>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</si>
  <si>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</si>
  <si>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</si>
  <si>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</si>
  <si>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</si>
  <si>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</si>
  <si>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</si>
  <si>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</si>
  <si>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</si>
  <si>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</si>
  <si>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</si>
  <si>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</si>
  <si>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</si>
  <si>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</si>
  <si>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</si>
  <si>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</si>
  <si>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</si>
  <si>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</si>
  <si>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</si>
  <si>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</si>
  <si>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</si>
  <si>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</si>
  <si>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</si>
  <si>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</si>
  <si>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</si>
  <si>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</si>
  <si>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</si>
  <si>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</si>
  <si>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</si>
  <si>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</si>
  <si>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</si>
  <si>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</si>
  <si>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</si>
  <si>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</si>
  <si>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</si>
  <si>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</si>
  <si>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</si>
  <si>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</si>
  <si>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</si>
  <si>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</si>
  <si>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</si>
  <si>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</si>
  <si>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</si>
  <si>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</si>
  <si>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</si>
  <si>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</si>
  <si>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</si>
  <si>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</si>
  <si>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</si>
  <si>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</si>
  <si>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</si>
  <si>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</si>
  <si>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</si>
  <si>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</si>
  <si>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</si>
  <si>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</si>
  <si>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</si>
  <si>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</si>
  <si>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</si>
  <si>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</si>
  <si>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</si>
  <si>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</si>
  <si>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</si>
  <si>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</si>
  <si>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</si>
  <si>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</si>
  <si>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</si>
  <si>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</si>
  <si>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</si>
  <si>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</si>
  <si>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</si>
  <si>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</si>
  <si>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</si>
  <si>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</si>
  <si>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</si>
  <si>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</si>
  <si>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</si>
  <si>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</si>
  <si>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</si>
  <si>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</si>
  <si>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</si>
  <si>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</si>
  <si>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</si>
  <si>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</si>
  <si>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</si>
  <si>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</si>
  <si>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</si>
  <si>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</si>
  <si>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</si>
  <si>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</si>
  <si>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</si>
  <si>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</si>
  <si>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</si>
  <si>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</si>
  <si>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</si>
  <si>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</si>
  <si>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</si>
  <si>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</si>
  <si>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</si>
  <si>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</si>
  <si>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</si>
  <si>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</si>
  <si>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</si>
  <si>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</si>
  <si>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</si>
  <si>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</si>
  <si>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</si>
  <si>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</si>
  <si>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</si>
  <si>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</si>
  <si>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</si>
  <si>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</si>
  <si>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</si>
  <si>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</si>
  <si>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</si>
  <si>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</si>
  <si>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</si>
  <si>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</si>
  <si>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</si>
  <si>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</si>
  <si>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</si>
  <si>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</si>
  <si>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</si>
  <si>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</si>
  <si>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</si>
  <si>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</si>
  <si>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</si>
  <si>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</si>
  <si>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</si>
  <si>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</si>
  <si>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</si>
  <si>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</si>
  <si>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</si>
  <si>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</si>
  <si>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</si>
  <si>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</si>
  <si>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</si>
  <si>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</si>
  <si>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</si>
  <si>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</si>
  <si>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</si>
  <si>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</si>
  <si>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</si>
  <si>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</si>
  <si>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</si>
  <si>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</si>
  <si>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</si>
  <si>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</si>
  <si>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</si>
  <si>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</si>
  <si>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</si>
  <si>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</si>
  <si>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</si>
  <si>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</si>
  <si>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</si>
  <si>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</si>
  <si>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</si>
  <si>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</si>
  <si>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</si>
  <si>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</si>
  <si>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</si>
  <si>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</si>
  <si>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</si>
  <si>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</si>
  <si>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</si>
  <si>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</si>
  <si>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</si>
  <si>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</si>
  <si>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</si>
  <si>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</si>
  <si>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</si>
  <si>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</si>
  <si>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</si>
  <si>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</si>
  <si>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</si>
  <si>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</si>
  <si>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</si>
  <si>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</si>
  <si>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</si>
  <si>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</si>
  <si>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</si>
  <si>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</si>
  <si>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</si>
  <si>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</si>
  <si>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</si>
  <si>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</si>
  <si>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</si>
  <si>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</si>
  <si>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</si>
  <si>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</si>
  <si>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</si>
  <si>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</si>
  <si>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</si>
  <si>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</si>
  <si>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</si>
  <si>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</si>
  <si>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</si>
  <si>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</si>
  <si>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</si>
  <si>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</si>
  <si>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</si>
  <si>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</si>
  <si>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</si>
  <si>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</si>
  <si>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</si>
  <si>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</si>
  <si>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</si>
  <si>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</si>
  <si>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</si>
  <si>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</si>
  <si>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</si>
  <si>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</si>
  <si>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</si>
  <si>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</si>
  <si>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</si>
  <si>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</si>
  <si>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</si>
  <si>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</si>
  <si>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</si>
  <si>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</si>
  <si>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</si>
  <si>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</si>
  <si>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</si>
  <si>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</si>
  <si>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</si>
  <si>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</si>
  <si>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</si>
  <si>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</si>
  <si>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</si>
  <si>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</si>
  <si>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</si>
  <si>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</si>
  <si>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</si>
  <si>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</si>
  <si>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</si>
  <si>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</si>
  <si>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</si>
  <si>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</si>
  <si>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</si>
  <si>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</si>
  <si>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</si>
  <si>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</si>
  <si>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</si>
  <si>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</si>
  <si>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</si>
  <si>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</si>
  <si>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</si>
  <si>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</si>
  <si>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</si>
  <si>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</si>
  <si>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</si>
  <si>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</si>
  <si>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</si>
  <si>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</si>
  <si>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</si>
  <si>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</si>
  <si>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</si>
  <si>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</si>
  <si>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</si>
  <si>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</si>
  <si>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</si>
  <si>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</si>
  <si>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</si>
  <si>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</si>
  <si>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</si>
  <si>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</si>
  <si>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</si>
  <si>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</si>
  <si>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</si>
  <si>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</si>
  <si>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</si>
  <si>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</si>
  <si>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</si>
  <si>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</si>
  <si>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</si>
  <si>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</si>
  <si>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</si>
  <si>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</si>
  <si>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</si>
  <si>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</si>
  <si>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</si>
  <si>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</si>
  <si>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</si>
  <si>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</si>
  <si>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</si>
  <si>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</si>
  <si>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</si>
  <si>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</si>
  <si>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</si>
  <si>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</si>
  <si>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</si>
  <si>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</si>
  <si>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</si>
  <si>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</si>
  <si>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</si>
  <si>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</si>
  <si>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</si>
  <si>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</si>
  <si>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</si>
  <si>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</si>
  <si>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</si>
  <si>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</si>
  <si>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</si>
  <si>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</si>
  <si>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</si>
  <si>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</si>
  <si>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</si>
  <si>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</si>
  <si>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</si>
  <si>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</si>
  <si>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</si>
  <si>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</si>
  <si>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</si>
  <si>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</si>
  <si>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</si>
  <si>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</si>
  <si>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</si>
  <si>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</si>
  <si>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</si>
  <si>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</si>
  <si>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</si>
  <si>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</si>
  <si>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</si>
  <si>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</si>
  <si>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</si>
  <si>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</si>
  <si>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</si>
  <si>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</si>
  <si>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</si>
  <si>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</si>
  <si>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</si>
  <si>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</si>
  <si>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</si>
  <si>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</si>
  <si>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</si>
  <si>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</si>
  <si>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</si>
  <si>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</si>
  <si>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</si>
  <si>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</si>
  <si>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</si>
  <si>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</si>
  <si>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</si>
  <si>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</si>
  <si>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</si>
  <si>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</si>
  <si>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</si>
  <si>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</si>
  <si>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</si>
  <si>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</si>
  <si>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</si>
  <si>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</si>
  <si>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</si>
  <si>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</si>
  <si>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</si>
  <si>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</si>
  <si>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</si>
  <si>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</si>
  <si>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</si>
  <si>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</si>
  <si>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</si>
  <si>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</si>
  <si>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</si>
  <si>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</si>
  <si>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</si>
  <si>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</si>
  <si>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</si>
  <si>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</si>
  <si>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</si>
  <si>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</si>
  <si>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</si>
  <si>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</si>
  <si>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</si>
  <si>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</si>
  <si>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</si>
  <si>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</si>
  <si>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</si>
  <si>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</si>
  <si>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</si>
  <si>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</si>
  <si>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</si>
  <si>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</si>
  <si>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</si>
  <si>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</si>
  <si>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</si>
  <si>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</si>
  <si>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</si>
  <si>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</si>
  <si>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</si>
  <si>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</si>
  <si>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</si>
  <si>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</si>
  <si>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</si>
  <si>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</si>
  <si>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</si>
  <si>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</si>
  <si>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</si>
  <si>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</si>
  <si>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</si>
  <si>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</si>
  <si>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</si>
  <si>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</si>
  <si>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</si>
  <si>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</si>
  <si>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</si>
  <si>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</si>
  <si>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</si>
  <si>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</si>
  <si>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</si>
  <si>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</si>
  <si>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</si>
  <si>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</si>
  <si>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</si>
  <si>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</si>
  <si>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</si>
  <si>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</si>
  <si>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</si>
  <si>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</si>
  <si>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</si>
  <si>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</si>
  <si>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</si>
  <si>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</si>
  <si>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</si>
  <si>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</si>
  <si>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</si>
  <si>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</si>
  <si>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</si>
  <si>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</si>
  <si>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</si>
  <si>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</si>
  <si>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</si>
  <si>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</si>
  <si>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</si>
  <si>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</si>
  <si>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</si>
  <si>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</si>
  <si>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</si>
  <si>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</si>
  <si>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</si>
  <si>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</si>
  <si>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</si>
  <si>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</si>
  <si>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</si>
  <si>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</si>
  <si>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</si>
  <si>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</si>
  <si>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</si>
  <si>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</si>
  <si>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</si>
  <si>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</si>
  <si>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</si>
  <si>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</si>
  <si>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</si>
  <si>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</si>
  <si>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</si>
  <si>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</si>
  <si>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</si>
  <si>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</si>
  <si>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</si>
  <si>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</si>
  <si>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</si>
  <si>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</si>
  <si>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</si>
  <si>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</si>
  <si>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</si>
  <si>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</si>
  <si>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</si>
  <si>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</si>
  <si>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</si>
  <si>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</si>
  <si>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</si>
  <si>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</si>
  <si>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</si>
  <si>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</si>
  <si>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</si>
  <si>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</si>
  <si>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</si>
  <si>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</si>
  <si>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</si>
  <si>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</si>
  <si>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</si>
  <si>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</si>
  <si>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</si>
  <si>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</si>
  <si>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</si>
  <si>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</si>
  <si>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</si>
  <si>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</si>
  <si>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</si>
  <si>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</si>
  <si>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</si>
  <si>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</si>
  <si>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</si>
  <si>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</si>
  <si>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</si>
  <si>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</si>
  <si>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</si>
  <si>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</si>
  <si>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</si>
  <si>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</si>
  <si>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</si>
  <si>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</si>
  <si>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</si>
  <si>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</si>
  <si>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</si>
  <si>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</si>
  <si>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</si>
  <si>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</si>
  <si>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</si>
  <si>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</si>
  <si>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</si>
  <si>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</si>
  <si>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</si>
  <si>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</si>
  <si>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</si>
  <si>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</si>
  <si>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</si>
  <si>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</si>
  <si>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</si>
  <si>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</si>
  <si>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</si>
  <si>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</si>
  <si>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</si>
  <si>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</si>
  <si>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</si>
  <si>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</si>
  <si>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</si>
  <si>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</si>
  <si>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</si>
  <si>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</si>
  <si>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</si>
  <si>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</si>
  <si>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</si>
  <si>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</si>
  <si>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</si>
  <si>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</si>
  <si>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</si>
  <si>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</si>
  <si>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</si>
  <si>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</si>
  <si>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</si>
  <si>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</si>
  <si>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</si>
  <si>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</si>
  <si>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</si>
  <si>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</si>
  <si>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</si>
  <si>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</si>
  <si>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</si>
  <si>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</si>
  <si>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</si>
  <si>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</si>
  <si>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</si>
  <si>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</si>
  <si>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</si>
  <si>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</si>
  <si>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</si>
  <si>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</si>
  <si>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</si>
  <si>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</si>
  <si>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</si>
  <si>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</si>
  <si>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</si>
  <si>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</si>
  <si>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</si>
  <si>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</si>
  <si>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</si>
  <si>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</si>
  <si>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</si>
  <si>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</si>
  <si>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</si>
  <si>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</si>
  <si>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</si>
  <si>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</si>
  <si>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</si>
  <si>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</si>
  <si>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</si>
  <si>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</si>
  <si>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</si>
  <si>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</si>
  <si>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</si>
  <si>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</si>
  <si>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</si>
  <si>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</si>
  <si>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</si>
  <si>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</si>
  <si>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</si>
  <si>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</si>
  <si>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</si>
  <si>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</si>
  <si>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</si>
  <si>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</si>
  <si>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</si>
  <si>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</si>
  <si>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</si>
  <si>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</si>
  <si>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</si>
  <si>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</si>
  <si>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</si>
  <si>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</si>
  <si>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</si>
  <si>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</si>
  <si>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</si>
  <si>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</si>
  <si>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</si>
  <si>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</si>
  <si>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</si>
  <si>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</si>
  <si>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</si>
  <si>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</si>
  <si>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</si>
  <si>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</si>
  <si>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</si>
  <si>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</si>
  <si>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</si>
  <si>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</si>
  <si>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</si>
  <si>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</si>
  <si>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</si>
  <si>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</si>
  <si>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</si>
  <si>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</si>
  <si>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</si>
  <si>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</si>
  <si>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</si>
  <si>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</si>
  <si>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</si>
  <si>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</si>
  <si>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</si>
  <si>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</si>
  <si>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</si>
  <si>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</si>
  <si>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</si>
  <si>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</si>
  <si>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</si>
  <si>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</si>
  <si>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</si>
  <si>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</si>
  <si>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</si>
  <si>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</si>
  <si>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</si>
  <si>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</si>
  <si>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</si>
  <si>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</si>
  <si>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</si>
  <si>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</si>
  <si>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</si>
  <si>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</si>
  <si>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</si>
  <si>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</si>
  <si>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</si>
  <si>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</si>
  <si>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</si>
  <si>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</si>
  <si>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</si>
  <si>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</si>
  <si>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</si>
  <si>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</si>
  <si>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</si>
  <si>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</si>
  <si>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</si>
  <si>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</si>
  <si>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</si>
  <si>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</si>
  <si>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</si>
  <si>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</si>
  <si>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</si>
  <si>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</si>
  <si>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</si>
  <si>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</si>
  <si>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</si>
  <si>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</si>
  <si>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</si>
  <si>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</si>
  <si>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</si>
  <si>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</si>
  <si>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</si>
  <si>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</si>
  <si>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</si>
  <si>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</si>
  <si>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</si>
  <si>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</si>
  <si>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</si>
  <si>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</si>
  <si>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</si>
  <si>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</si>
  <si>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</si>
  <si>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</si>
  <si>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</si>
  <si>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</si>
  <si>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</si>
  <si>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</si>
  <si>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</si>
  <si>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</si>
  <si>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</si>
  <si>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</si>
  <si>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</si>
  <si>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</si>
  <si>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</si>
  <si>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</si>
  <si>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</si>
  <si>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</si>
  <si>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</si>
  <si>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</si>
  <si>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</si>
  <si>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</si>
  <si>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</si>
  <si>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</si>
  <si>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</si>
  <si>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</si>
  <si>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</si>
  <si>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</si>
  <si>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</si>
  <si>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</si>
  <si>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</si>
  <si>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</si>
  <si>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</si>
  <si>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</si>
  <si>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</si>
  <si>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</si>
  <si>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</si>
  <si>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</si>
  <si>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</si>
  <si>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</si>
  <si>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</si>
  <si>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</si>
  <si>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</si>
  <si>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</si>
  <si>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</si>
  <si>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</si>
  <si>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</si>
  <si>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</si>
  <si>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</si>
  <si>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</si>
  <si>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</si>
  <si>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</si>
  <si>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</si>
  <si>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</si>
  <si>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</si>
  <si>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</si>
  <si>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</si>
  <si>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</si>
  <si>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</si>
  <si>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</si>
  <si>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</si>
  <si>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</si>
  <si>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</si>
  <si>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</si>
  <si>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</si>
  <si>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</si>
  <si>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</si>
  <si>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</si>
  <si>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</si>
  <si>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</si>
  <si>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</si>
  <si>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</si>
  <si>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</si>
  <si>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</si>
  <si>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</si>
  <si>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</si>
  <si>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</si>
  <si>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</si>
  <si>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</si>
  <si>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</si>
  <si>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</si>
  <si>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</si>
  <si>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</si>
  <si>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</si>
  <si>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</si>
  <si>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</si>
  <si>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</si>
  <si>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</si>
  <si>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</si>
  <si>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</si>
  <si>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</si>
  <si>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</si>
  <si>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</si>
  <si>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</si>
  <si>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</si>
  <si>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</si>
  <si>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</si>
  <si>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</si>
  <si>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</si>
  <si>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</si>
  <si>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</si>
  <si>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</si>
  <si>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</si>
  <si>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</si>
  <si>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</si>
  <si>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</si>
  <si>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</si>
  <si>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</si>
  <si>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</si>
  <si>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</si>
  <si>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</si>
  <si>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</si>
  <si>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</si>
  <si>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</si>
  <si>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</si>
  <si>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</si>
  <si>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</si>
  <si>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</si>
  <si>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</si>
  <si>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</si>
  <si>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</si>
  <si>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</si>
  <si>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</si>
  <si>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</si>
  <si>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</si>
  <si>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</si>
  <si>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</si>
  <si>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</si>
  <si>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</si>
  <si>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</si>
  <si>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</si>
  <si>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</si>
  <si>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</si>
  <si>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</si>
  <si>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</si>
  <si>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</si>
  <si>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</si>
  <si>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</si>
  <si>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</si>
  <si>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</si>
  <si>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</si>
  <si>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</si>
  <si>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</si>
  <si>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</si>
  <si>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</si>
  <si>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</si>
  <si>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</si>
  <si>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</si>
  <si>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</si>
  <si>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</si>
  <si>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</si>
  <si>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</si>
  <si>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</si>
  <si>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</si>
  <si>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</si>
  <si>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</si>
  <si>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</si>
  <si>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</si>
  <si>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</si>
  <si>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</si>
  <si>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</si>
  <si>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</si>
  <si>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</si>
  <si>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</si>
  <si>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</si>
  <si>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</si>
  <si>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</si>
  <si>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</si>
  <si>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</si>
  <si>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</si>
  <si>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</si>
  <si>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</si>
  <si>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</si>
  <si>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</si>
  <si>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</si>
  <si>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</si>
  <si>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</si>
  <si>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</si>
  <si>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</si>
  <si>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</si>
  <si>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</si>
  <si>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</si>
  <si>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</si>
  <si>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</si>
  <si>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</si>
  <si>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</si>
  <si>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</si>
  <si>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</si>
  <si>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</si>
  <si>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</si>
  <si>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</si>
  <si>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</si>
  <si>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</si>
  <si>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</si>
  <si>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</si>
  <si>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</si>
  <si>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</si>
  <si>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</si>
  <si>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</si>
  <si>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</si>
  <si>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</si>
  <si>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</si>
  <si>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</si>
  <si>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</si>
  <si>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</si>
  <si>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</si>
  <si>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</si>
  <si>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</si>
  <si>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</si>
  <si>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</si>
  <si>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</si>
  <si>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</si>
  <si>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</si>
  <si>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</si>
  <si>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</si>
  <si>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</si>
  <si>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</si>
  <si>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</si>
  <si>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</si>
  <si>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</si>
  <si>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</si>
  <si>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</si>
  <si>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</si>
  <si>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</si>
  <si>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</si>
  <si>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</si>
  <si>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</si>
  <si>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</si>
  <si>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</si>
  <si>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</si>
  <si>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</si>
  <si>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</si>
  <si>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</si>
  <si>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</si>
  <si>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</si>
  <si>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</si>
  <si>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</si>
  <si>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</si>
  <si>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</si>
  <si>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</si>
  <si>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</si>
  <si>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</si>
  <si>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</si>
  <si>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</si>
  <si>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</si>
  <si>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</si>
  <si>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</si>
  <si>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</si>
  <si>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</si>
  <si>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</si>
  <si>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</si>
  <si>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</si>
  <si>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</si>
  <si>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</si>
  <si>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</si>
  <si>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</si>
  <si>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</si>
  <si>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</si>
  <si>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</si>
  <si>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</si>
  <si>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</si>
  <si>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</si>
  <si>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</si>
  <si>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</si>
  <si>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</si>
  <si>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</si>
  <si>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</si>
  <si>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</si>
  <si>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</si>
  <si>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</si>
  <si>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</si>
  <si>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</si>
  <si>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</si>
  <si>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</si>
  <si>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</si>
  <si>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</si>
  <si>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</si>
  <si>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</si>
  <si>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</si>
  <si>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</si>
  <si>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</si>
  <si>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</si>
  <si>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</si>
  <si>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</si>
  <si>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</si>
  <si>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</si>
  <si>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</si>
  <si>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</si>
  <si>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</si>
  <si>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</si>
  <si>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</si>
  <si>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</si>
  <si>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</si>
  <si>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</si>
  <si>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</si>
  <si>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</si>
  <si>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</si>
  <si>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</si>
  <si>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</si>
  <si>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</si>
  <si>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</si>
  <si>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</si>
  <si>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</si>
  <si>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</si>
  <si>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</si>
  <si>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</si>
  <si>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</si>
  <si>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</si>
  <si>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</si>
  <si>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</si>
  <si>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</si>
  <si>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</si>
  <si>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</si>
  <si>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</si>
  <si>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</si>
  <si>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</si>
  <si>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</si>
  <si>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</si>
  <si>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</si>
  <si>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</si>
  <si>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</si>
  <si>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</si>
  <si>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</si>
  <si>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</si>
  <si>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</si>
  <si>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</si>
  <si>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</si>
  <si>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</si>
  <si>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</si>
  <si>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</si>
  <si>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</si>
  <si>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</si>
  <si>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</si>
  <si>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</si>
  <si>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</si>
  <si>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</si>
  <si>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</si>
  <si>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</si>
  <si>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</si>
  <si>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</si>
  <si>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</si>
  <si>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</si>
  <si>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</si>
  <si>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</si>
  <si>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</si>
  <si>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</si>
  <si>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</si>
  <si>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</si>
  <si>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</si>
  <si>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</si>
  <si>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</si>
  <si>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</si>
  <si>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</si>
  <si>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</si>
  <si>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</si>
  <si>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</si>
  <si>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</si>
  <si>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</si>
  <si>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</si>
  <si>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</si>
  <si>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</si>
  <si>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</si>
  <si>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</si>
  <si>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</si>
  <si>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</si>
  <si>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</si>
  <si>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</si>
  <si>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</si>
  <si>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</si>
  <si>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</si>
  <si>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</si>
  <si>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</si>
  <si>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</si>
  <si>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</si>
  <si>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</si>
  <si>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</si>
  <si>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</si>
  <si>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</si>
  <si>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</si>
  <si>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</si>
  <si>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</si>
  <si>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</si>
  <si>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</si>
  <si>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</si>
  <si>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</si>
  <si>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</si>
  <si>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</si>
  <si>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</si>
  <si>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</si>
  <si>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</si>
  <si>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</si>
  <si>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</si>
  <si>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</si>
  <si>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</si>
  <si>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</si>
  <si>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</si>
  <si>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</si>
  <si>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</si>
  <si>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</si>
  <si>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</si>
  <si>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</si>
  <si>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</si>
  <si>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</si>
  <si>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</si>
  <si>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</si>
  <si>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</si>
  <si>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</si>
  <si>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</si>
  <si>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</si>
  <si>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</si>
  <si>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</si>
  <si>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</si>
  <si>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</si>
  <si>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</si>
  <si>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</si>
  <si>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</si>
  <si>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</si>
  <si>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</si>
  <si>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</si>
  <si>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</si>
  <si>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</si>
  <si>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</si>
  <si>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</si>
  <si>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</si>
  <si>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</si>
  <si>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</si>
  <si>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</si>
  <si>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</si>
  <si>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</si>
  <si>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</si>
  <si>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</si>
  <si>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</si>
  <si>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</si>
  <si>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</si>
  <si>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</si>
  <si>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</si>
  <si>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</si>
  <si>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</si>
  <si>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</si>
  <si>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</si>
  <si>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</si>
  <si>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</si>
  <si>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</si>
  <si>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</si>
  <si>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</si>
  <si>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</si>
  <si>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</si>
  <si>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</si>
  <si>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</si>
  <si>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</si>
  <si>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</si>
  <si>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</si>
  <si>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</si>
  <si>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</si>
  <si>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</si>
  <si>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</si>
  <si>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</si>
  <si>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</si>
  <si>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</si>
  <si>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</si>
  <si>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</si>
  <si>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</si>
  <si>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</si>
  <si>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</si>
  <si>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</si>
  <si>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</si>
  <si>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</si>
  <si>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</si>
  <si>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</si>
  <si>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</si>
  <si>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</si>
  <si>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</si>
  <si>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</si>
  <si>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</si>
  <si>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</si>
  <si>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</si>
  <si>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</si>
  <si>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</si>
  <si>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</si>
  <si>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</si>
  <si>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</si>
  <si>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</si>
  <si>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</si>
  <si>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</si>
  <si>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</si>
  <si>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</si>
  <si>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</si>
  <si>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</si>
  <si>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</si>
  <si>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</si>
  <si>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</si>
  <si>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</si>
  <si>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</si>
  <si>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</si>
  <si>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</si>
  <si>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</si>
  <si>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</si>
  <si>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</si>
  <si>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</si>
  <si>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</si>
  <si>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</si>
  <si>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</si>
  <si>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</si>
  <si>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</si>
  <si>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</si>
  <si>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</si>
  <si>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</si>
  <si>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</si>
  <si>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</si>
  <si>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</si>
  <si>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</si>
  <si>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</si>
  <si>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</si>
  <si>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</si>
  <si>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</si>
  <si>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</si>
  <si>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</si>
  <si>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</si>
  <si>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</si>
  <si>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</si>
  <si>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</si>
  <si>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</si>
  <si>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</si>
  <si>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</si>
  <si>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</si>
  <si>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</si>
  <si>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</si>
  <si>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</si>
  <si>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</si>
  <si>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</si>
  <si>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</si>
  <si>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</si>
  <si>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</si>
  <si>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</si>
  <si>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</si>
  <si>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</si>
  <si>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</si>
  <si>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</si>
  <si>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</si>
  <si>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</si>
  <si>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</si>
  <si>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</si>
  <si>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</si>
  <si>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</si>
  <si>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</si>
  <si>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</si>
  <si>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</si>
  <si>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</si>
  <si>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</si>
  <si>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</si>
  <si>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</si>
  <si>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</si>
  <si>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</si>
  <si>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</si>
  <si>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</si>
  <si>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</si>
  <si>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</si>
  <si>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</si>
  <si>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</si>
  <si>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</si>
  <si>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</si>
  <si>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</si>
  <si>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</si>
  <si>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</si>
  <si>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</si>
  <si>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</si>
  <si>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</si>
  <si>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</si>
  <si>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</si>
  <si>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</si>
  <si>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</si>
  <si>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</si>
  <si>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</si>
  <si>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</si>
  <si>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</si>
  <si>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</si>
  <si>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</si>
  <si>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</si>
  <si>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</si>
  <si>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</si>
  <si>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</si>
  <si>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</si>
  <si>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</si>
  <si>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</si>
  <si>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</si>
  <si>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</si>
  <si>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</si>
  <si>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</si>
  <si>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</si>
  <si>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</si>
  <si>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</si>
  <si>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</si>
  <si>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</si>
  <si>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</si>
  <si>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</si>
  <si>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</si>
  <si>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</si>
  <si>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</si>
  <si>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</si>
  <si>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</si>
  <si>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</si>
  <si>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</si>
  <si>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</si>
  <si>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</si>
  <si>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</si>
  <si>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</si>
  <si>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</si>
  <si>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</si>
  <si>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</si>
  <si>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</si>
  <si>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</si>
  <si>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</si>
  <si>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</si>
  <si>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</si>
  <si>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</si>
  <si>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</si>
  <si>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</si>
  <si>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</si>
  <si>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</si>
  <si>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</si>
  <si>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</si>
  <si>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</si>
  <si>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</si>
  <si>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</si>
  <si>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</si>
  <si>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</si>
  <si>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</si>
  <si>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</si>
  <si>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</si>
  <si>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</si>
  <si>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</si>
  <si>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</si>
  <si>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</si>
  <si>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</si>
  <si>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</si>
  <si>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</si>
  <si>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</si>
  <si>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</si>
  <si>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</si>
  <si>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</si>
  <si>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</si>
  <si>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</si>
  <si>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</si>
  <si>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</si>
  <si>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</si>
  <si>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</si>
  <si>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</si>
  <si>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</si>
  <si>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</si>
  <si>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</si>
  <si>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</si>
  <si>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</si>
  <si>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</si>
  <si>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</si>
  <si>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</si>
  <si>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</si>
  <si>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</si>
  <si>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</si>
  <si>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</si>
  <si>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</si>
  <si>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</si>
  <si>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</si>
  <si>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</si>
  <si>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</si>
  <si>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</si>
  <si>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</si>
  <si>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</si>
  <si>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</si>
  <si>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</si>
  <si>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</si>
  <si>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</si>
  <si>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</si>
  <si>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</si>
  <si>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</si>
  <si>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</si>
  <si>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</si>
  <si>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</si>
  <si>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</si>
  <si>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</si>
  <si>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</si>
  <si>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</si>
  <si>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</si>
  <si>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</si>
  <si>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</si>
  <si>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</si>
  <si>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</si>
  <si>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</si>
  <si>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</si>
  <si>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</si>
  <si>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</si>
  <si>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</si>
  <si>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</si>
  <si>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</si>
  <si>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</si>
  <si>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</si>
  <si>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</si>
  <si>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</si>
  <si>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</si>
  <si>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</si>
  <si>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</si>
  <si>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</si>
  <si>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</si>
  <si>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</si>
  <si>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</si>
  <si>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</si>
  <si>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</si>
  <si>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</si>
  <si>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</si>
  <si>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</si>
  <si>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</si>
  <si>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</si>
  <si>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</si>
  <si>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</si>
  <si>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</si>
  <si>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</si>
  <si>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</si>
  <si>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</si>
  <si>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</si>
  <si>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</si>
  <si>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</si>
  <si>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</si>
  <si>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</si>
  <si>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</si>
  <si>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</si>
  <si>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</si>
  <si>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</si>
  <si>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</si>
  <si>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</si>
  <si>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</si>
  <si>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</si>
  <si>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</si>
  <si>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</si>
  <si>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</si>
  <si>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</si>
  <si>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</si>
  <si>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</si>
  <si>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</si>
  <si>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</si>
  <si>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</si>
  <si>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</si>
  <si>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</si>
  <si>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</si>
  <si>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</si>
  <si>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</si>
  <si>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</si>
  <si>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</si>
  <si>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</si>
  <si>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</si>
  <si>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</si>
  <si>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</si>
  <si>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</si>
  <si>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</si>
  <si>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</si>
  <si>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</si>
  <si>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</si>
  <si>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</si>
  <si>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</si>
  <si>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</si>
  <si>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</si>
  <si>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</si>
  <si>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</si>
  <si>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</si>
  <si>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</si>
  <si>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</si>
  <si>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</si>
  <si>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</si>
  <si>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</si>
  <si>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</si>
  <si>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</si>
  <si>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</si>
  <si>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</si>
  <si>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</si>
  <si>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</si>
  <si>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</si>
  <si>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</si>
  <si>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</si>
  <si>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</si>
  <si>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</si>
  <si>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</si>
  <si>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</si>
  <si>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</si>
  <si>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</si>
  <si>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</si>
  <si>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</si>
  <si>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</si>
  <si>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</si>
  <si>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</si>
  <si>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</si>
  <si>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</si>
  <si>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</si>
  <si>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</si>
  <si>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</si>
  <si>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</si>
  <si>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</si>
  <si>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</si>
  <si>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</si>
  <si>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</si>
  <si>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</si>
  <si>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</si>
  <si>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</si>
  <si>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</si>
  <si>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</si>
  <si>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</si>
  <si>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</si>
  <si>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</si>
  <si>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</si>
  <si>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</si>
  <si>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</si>
  <si>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</si>
  <si>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</si>
  <si>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</si>
  <si>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</si>
  <si>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</si>
  <si>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</si>
  <si>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</si>
  <si>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</si>
  <si>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</si>
  <si>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</si>
  <si>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</si>
  <si>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</si>
  <si>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</si>
  <si>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</si>
  <si>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</si>
  <si>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</si>
  <si>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</si>
  <si>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</si>
  <si>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</si>
  <si>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</si>
  <si>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</si>
  <si>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</si>
  <si>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</si>
  <si>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</si>
  <si>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</si>
  <si>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</si>
  <si>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</si>
  <si>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</si>
  <si>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</si>
  <si>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</si>
  <si>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</si>
  <si>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</si>
  <si>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</si>
  <si>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</si>
  <si>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</si>
  <si>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</si>
  <si>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</si>
  <si>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</si>
  <si>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</si>
  <si>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</si>
  <si>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</si>
  <si>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</si>
  <si>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</si>
  <si>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</si>
  <si>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</si>
  <si>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</si>
  <si>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</si>
  <si>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</si>
  <si>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</si>
  <si>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</si>
  <si>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</si>
  <si>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</si>
  <si>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</si>
  <si>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</si>
  <si>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</si>
  <si>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</si>
  <si>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</si>
  <si>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</si>
  <si>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</si>
  <si>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</si>
  <si>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</si>
  <si>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</si>
  <si>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</si>
  <si>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</si>
  <si>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</si>
  <si>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</si>
  <si>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</si>
  <si>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</si>
  <si>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</si>
  <si>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</si>
  <si>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</si>
  <si>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</si>
  <si>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</si>
  <si>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</si>
  <si>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</si>
  <si>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</si>
  <si>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</si>
  <si>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</si>
  <si>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</si>
  <si>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</si>
  <si>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</si>
  <si>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</si>
  <si>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</si>
  <si>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</si>
  <si>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</si>
  <si>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</si>
  <si>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</si>
  <si>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</si>
  <si>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</si>
  <si>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</si>
  <si>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</si>
  <si>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</si>
  <si>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</si>
  <si>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</si>
  <si>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</si>
  <si>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</si>
  <si>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</si>
  <si>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</si>
  <si>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</si>
  <si>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</si>
  <si>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</si>
  <si>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</si>
  <si>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</si>
  <si>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</si>
  <si>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</si>
  <si>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</si>
  <si>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</si>
  <si>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</si>
  <si>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</si>
  <si>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</si>
  <si>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</si>
  <si>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</si>
  <si>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</si>
  <si>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</si>
  <si>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</si>
  <si>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</si>
  <si>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</si>
  <si>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</si>
  <si>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</si>
  <si>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</si>
  <si>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</si>
  <si>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</si>
  <si>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</si>
  <si>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</si>
  <si>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</si>
  <si>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</si>
  <si>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</si>
  <si>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</si>
  <si>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</si>
  <si>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</si>
  <si>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</si>
  <si>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</si>
  <si>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</si>
  <si>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</si>
  <si>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</si>
  <si>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</si>
  <si>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</si>
  <si>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</si>
  <si>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</si>
  <si>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</si>
  <si>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</si>
  <si>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</si>
  <si>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</si>
  <si>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</si>
  <si>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</si>
  <si>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</si>
  <si>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</si>
  <si>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</si>
  <si>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</si>
  <si>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</si>
  <si>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</si>
  <si>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</si>
  <si>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</si>
  <si>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</si>
  <si>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</si>
  <si>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</si>
  <si>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</si>
  <si>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</si>
  <si>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</si>
  <si>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</si>
  <si>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</si>
  <si>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</si>
  <si>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</si>
  <si>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</si>
  <si>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</si>
  <si>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</si>
  <si>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</si>
  <si>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</si>
  <si>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</si>
  <si>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</si>
  <si>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</si>
  <si>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</si>
  <si>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</si>
  <si>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</si>
  <si>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</si>
  <si>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</si>
  <si>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</si>
  <si>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</si>
  <si>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</si>
  <si>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</si>
  <si>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</si>
  <si>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</si>
  <si>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</si>
  <si>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</si>
  <si>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</si>
  <si>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</si>
  <si>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</si>
  <si>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</si>
  <si>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</si>
  <si>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</si>
  <si>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</si>
  <si>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</si>
  <si>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</si>
  <si>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</si>
  <si>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</si>
  <si>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</si>
  <si>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</si>
  <si>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</si>
  <si>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</si>
  <si>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</si>
  <si>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</si>
  <si>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</si>
  <si>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</si>
  <si>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</si>
  <si>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</si>
  <si>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</si>
  <si>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</si>
  <si>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</si>
  <si>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</si>
  <si>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</si>
  <si>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</si>
  <si>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</si>
  <si>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</si>
  <si>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</si>
  <si>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</si>
  <si>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</si>
  <si>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</si>
  <si>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</si>
  <si>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</si>
  <si>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</si>
  <si>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</si>
  <si>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</si>
  <si>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</si>
  <si>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</si>
  <si>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</si>
  <si>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</si>
  <si>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</si>
  <si>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</si>
  <si>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</si>
  <si>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</si>
  <si>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</si>
  <si>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</si>
  <si>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</si>
  <si>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</si>
  <si>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</si>
  <si>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</si>
  <si>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</si>
  <si>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</si>
  <si>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</si>
  <si>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</si>
  <si>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</si>
  <si>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</si>
  <si>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</si>
  <si>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</si>
  <si>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</si>
  <si>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</si>
  <si>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</si>
  <si>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</si>
  <si>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</si>
  <si>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</si>
  <si>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</si>
  <si>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</si>
  <si>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</si>
  <si>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</si>
  <si>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</si>
  <si>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</si>
  <si>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</si>
  <si>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</si>
  <si>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</si>
  <si>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</si>
  <si>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</si>
  <si>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</si>
  <si>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</si>
  <si>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</si>
  <si>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</si>
  <si>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</si>
  <si>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</si>
  <si>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</si>
  <si>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</si>
  <si>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</si>
  <si>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</si>
  <si>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</si>
  <si>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</si>
  <si>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</si>
  <si>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</si>
  <si>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</si>
  <si>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</si>
  <si>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</si>
  <si>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</si>
  <si>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</si>
  <si>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</si>
  <si>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</si>
  <si>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</si>
  <si>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</si>
  <si>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</si>
  <si>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</si>
  <si>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</si>
  <si>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</si>
  <si>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</si>
  <si>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</si>
  <si>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</si>
  <si>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</si>
  <si>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</si>
  <si>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</si>
  <si>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</si>
  <si>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</si>
  <si>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</si>
  <si>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</si>
  <si>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</si>
  <si>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</si>
  <si>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</si>
  <si>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</si>
  <si>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</si>
  <si>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</si>
  <si>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</si>
  <si>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</si>
  <si>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</si>
  <si>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</si>
  <si>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</si>
  <si>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</si>
  <si>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</si>
  <si>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</si>
  <si>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</si>
  <si>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</si>
  <si>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</si>
  <si>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</si>
  <si>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</si>
  <si>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</si>
  <si>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</si>
  <si>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</si>
  <si>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</si>
  <si>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</si>
  <si>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</si>
  <si>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</si>
  <si>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</si>
  <si>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</si>
  <si>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</si>
  <si>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</si>
  <si>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</si>
  <si>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</si>
  <si>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</si>
  <si>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</si>
  <si>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</si>
  <si>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</si>
  <si>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</si>
  <si>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</si>
  <si>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</si>
  <si>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</si>
  <si>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</si>
  <si>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</si>
  <si>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</si>
  <si>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</si>
  <si>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</si>
  <si>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</si>
  <si>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</si>
  <si>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</si>
  <si>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</si>
  <si>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</si>
  <si>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</si>
  <si>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</si>
  <si>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</si>
  <si>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</si>
  <si>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</si>
  <si>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</si>
  <si>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</si>
  <si>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</si>
  <si>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</si>
  <si>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</si>
  <si>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</si>
  <si>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</si>
  <si>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</si>
  <si>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</si>
  <si>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</si>
  <si>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</si>
  <si>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</si>
  <si>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</si>
  <si>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</si>
  <si>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</si>
  <si>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</si>
  <si>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</si>
  <si>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</si>
  <si>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</si>
  <si>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</si>
  <si>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</si>
  <si>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</si>
  <si>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</si>
  <si>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</si>
  <si>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</si>
  <si>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</si>
  <si>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</si>
  <si>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</si>
  <si>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</si>
  <si>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</si>
  <si>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</si>
  <si>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</si>
  <si>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</si>
  <si>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</si>
  <si>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</si>
  <si>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</si>
  <si>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</si>
  <si>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</si>
  <si>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</si>
  <si>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</si>
  <si>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</si>
  <si>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</si>
  <si>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</si>
  <si>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</si>
  <si>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</si>
  <si>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</si>
  <si>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</si>
  <si>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</si>
  <si>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</si>
  <si>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</si>
  <si>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</si>
  <si>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</si>
  <si>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</si>
  <si>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</si>
  <si>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</si>
  <si>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</si>
  <si>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</si>
  <si>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</si>
  <si>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</si>
  <si>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</si>
  <si>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</si>
  <si>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</si>
  <si>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</si>
  <si>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</si>
  <si>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</si>
  <si>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</si>
  <si>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</si>
  <si>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</si>
  <si>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</si>
  <si>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</si>
  <si>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</si>
  <si>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</si>
  <si>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</si>
  <si>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</si>
  <si>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</si>
  <si>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</si>
  <si>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</si>
  <si>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</si>
  <si>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</si>
  <si>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</si>
  <si>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</si>
  <si>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</si>
  <si>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</si>
  <si>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</si>
  <si>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</si>
  <si>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</si>
  <si>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</si>
  <si>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</si>
  <si>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</si>
  <si>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</si>
  <si>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</si>
  <si>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</si>
  <si>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</si>
  <si>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</si>
  <si>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</si>
  <si>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</si>
  <si>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</si>
  <si>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</si>
  <si>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</si>
  <si>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</si>
  <si>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</si>
  <si>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</si>
  <si>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</si>
  <si>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</si>
  <si>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</si>
  <si>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</si>
  <si>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</si>
  <si>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</si>
  <si>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</si>
  <si>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</si>
  <si>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</si>
  <si>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</si>
  <si>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</si>
  <si>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</si>
  <si>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</si>
  <si>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</si>
  <si>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</si>
  <si>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</si>
  <si>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</si>
  <si>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</si>
  <si>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</si>
  <si>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</si>
  <si>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</si>
  <si>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</si>
  <si>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</si>
  <si>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</si>
  <si>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</si>
  <si>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</si>
  <si>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</si>
  <si>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</si>
  <si>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</si>
  <si>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</si>
  <si>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</si>
  <si>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</si>
  <si>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</si>
  <si>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</si>
  <si>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</si>
  <si>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</si>
  <si>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</si>
  <si>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</si>
  <si>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</si>
  <si>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</si>
  <si>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</si>
  <si>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</si>
  <si>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</si>
  <si>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</si>
  <si>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</si>
  <si>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</si>
  <si>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</si>
  <si>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</si>
  <si>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</si>
  <si>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</si>
  <si>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</si>
  <si>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</si>
  <si>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</si>
  <si>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</si>
  <si>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</si>
  <si>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</si>
  <si>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</si>
  <si>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</si>
  <si>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</si>
  <si>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</si>
  <si>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</si>
  <si>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</si>
  <si>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</si>
  <si>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</si>
  <si>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</si>
  <si>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</si>
  <si>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</si>
  <si>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</si>
  <si>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</si>
  <si>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</si>
  <si>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</si>
  <si>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</si>
  <si>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</si>
  <si>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</si>
  <si>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</si>
  <si>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</si>
  <si>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</si>
  <si>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</si>
  <si>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</si>
  <si>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</si>
  <si>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</si>
  <si>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</si>
  <si>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</si>
  <si>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</si>
  <si>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</si>
  <si>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</si>
  <si>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</si>
  <si>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</si>
  <si>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</si>
  <si>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</si>
  <si>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</si>
  <si>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</si>
  <si>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</si>
  <si>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</si>
  <si>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</si>
  <si>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</si>
  <si>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</si>
  <si>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</si>
  <si>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</si>
  <si>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</si>
  <si>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</si>
  <si>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</si>
  <si>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</si>
  <si>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</si>
  <si>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</si>
  <si>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</si>
  <si>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</si>
  <si>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</si>
  <si>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</si>
  <si>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</si>
  <si>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</si>
  <si>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</si>
  <si>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</si>
  <si>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</si>
  <si>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</si>
  <si>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</si>
  <si>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</si>
  <si>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</si>
  <si>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</si>
  <si>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</si>
  <si>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</si>
  <si>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</si>
  <si>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</si>
  <si>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</si>
  <si>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</si>
  <si>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</si>
  <si>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</si>
  <si>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</si>
  <si>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</si>
  <si>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</si>
  <si>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</si>
  <si>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</si>
  <si>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</si>
  <si>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</si>
  <si>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</si>
  <si>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</si>
  <si>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</si>
  <si>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</si>
  <si>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</si>
  <si>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</si>
  <si>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</si>
  <si>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</si>
  <si>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</si>
  <si>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</si>
  <si>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</si>
  <si>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</si>
  <si>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</si>
  <si>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</si>
  <si>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</si>
  <si>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</si>
  <si>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</si>
  <si>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</si>
  <si>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</si>
  <si>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</si>
  <si>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</si>
  <si>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</si>
  <si>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</si>
  <si>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</si>
  <si>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</si>
  <si>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</si>
  <si>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</si>
  <si>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</si>
  <si>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</si>
  <si>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</si>
  <si>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</si>
  <si>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</si>
  <si>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</si>
  <si>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</si>
  <si>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</si>
  <si>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</si>
  <si>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</si>
  <si>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</si>
  <si>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</si>
  <si>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</si>
  <si>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</si>
  <si>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</si>
  <si>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</si>
  <si>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</si>
  <si>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</si>
  <si>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</si>
  <si>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</si>
  <si>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</si>
  <si>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</si>
  <si>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</si>
  <si>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</si>
  <si>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</si>
  <si>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</si>
  <si>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</si>
  <si>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</si>
  <si>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</si>
  <si>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</si>
  <si>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</si>
  <si>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</si>
  <si>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</si>
  <si>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</si>
  <si>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</si>
  <si>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</si>
  <si>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</si>
  <si>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</si>
  <si>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</si>
  <si>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</si>
  <si>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</si>
  <si>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</si>
  <si>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</si>
  <si>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</si>
  <si>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</si>
  <si>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</si>
  <si>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</si>
  <si>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</si>
  <si>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</si>
  <si>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</si>
  <si>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</si>
  <si>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</si>
  <si>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</si>
  <si>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</si>
  <si>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</si>
  <si>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</si>
  <si>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</si>
  <si>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</si>
  <si>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</si>
  <si>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</si>
  <si>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</si>
  <si>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</si>
  <si>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</si>
  <si>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</si>
  <si>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</si>
  <si>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</si>
  <si>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</si>
  <si>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</si>
  <si>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</si>
  <si>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</si>
  <si>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</si>
  <si>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</si>
  <si>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</si>
  <si>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</si>
  <si>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</si>
  <si>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</si>
  <si>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</si>
  <si>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</si>
  <si>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</si>
  <si>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</si>
  <si>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</si>
  <si>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</si>
  <si>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</si>
  <si>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</si>
  <si>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</si>
  <si>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</si>
  <si>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</si>
  <si>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</si>
  <si>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</si>
  <si>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</si>
  <si>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</si>
  <si>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</si>
  <si>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</si>
  <si>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</si>
  <si>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</si>
  <si>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</si>
  <si>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</si>
  <si>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</si>
  <si>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</si>
  <si>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</si>
  <si>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</si>
  <si>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</si>
  <si>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</si>
  <si>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</si>
  <si>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</si>
  <si>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</si>
  <si>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</si>
  <si>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</si>
  <si>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</si>
  <si>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</si>
  <si>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</si>
  <si>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</si>
  <si>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</si>
  <si>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</si>
  <si>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</si>
  <si>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</si>
  <si>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</si>
  <si>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</si>
  <si>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</si>
  <si>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</si>
  <si>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</si>
  <si>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</si>
  <si>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</si>
  <si>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</si>
  <si>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</si>
  <si>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</si>
  <si>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</si>
  <si>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</si>
  <si>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</si>
  <si>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</si>
  <si>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</si>
  <si>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</si>
  <si>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</si>
  <si>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</si>
  <si>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</si>
  <si>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</si>
  <si>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</si>
  <si>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</si>
  <si>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</si>
  <si>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</si>
  <si>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</si>
  <si>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</si>
  <si>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</si>
  <si>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</si>
  <si>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</si>
  <si>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</si>
  <si>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</si>
  <si>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</si>
  <si>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</si>
  <si>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</si>
  <si>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</si>
  <si>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</si>
  <si>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</si>
  <si>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</si>
  <si>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</si>
  <si>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</si>
  <si>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</si>
  <si>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</si>
  <si>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</si>
  <si>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</si>
  <si>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</si>
  <si>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</si>
  <si>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</si>
  <si>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</si>
  <si>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</si>
  <si>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</si>
  <si>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</si>
  <si>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</si>
  <si>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</si>
  <si>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</si>
  <si>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</si>
  <si>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</si>
  <si>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</si>
  <si>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</si>
  <si>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</si>
  <si>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</si>
  <si>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</si>
  <si>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</si>
  <si>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</si>
  <si>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</si>
  <si>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</si>
  <si>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</si>
  <si>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</si>
  <si>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</si>
  <si>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</si>
  <si>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</si>
  <si>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</si>
  <si>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</si>
  <si>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</si>
  <si>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</si>
  <si>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</si>
  <si>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</si>
  <si>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</si>
  <si>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</si>
  <si>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</si>
  <si>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</si>
  <si>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</si>
  <si>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</si>
  <si>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</si>
  <si>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</si>
  <si>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</si>
  <si>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</si>
  <si>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</si>
  <si>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</si>
  <si>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</si>
  <si>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</si>
  <si>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</si>
  <si>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</si>
  <si>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</si>
  <si>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</si>
  <si>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</si>
  <si>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</si>
  <si>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</si>
  <si>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</si>
  <si>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</si>
  <si>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</si>
  <si>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</si>
  <si>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</si>
  <si>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</si>
  <si>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</si>
  <si>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</si>
  <si>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</si>
  <si>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</si>
  <si>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</si>
  <si>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</si>
  <si>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</si>
  <si>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</si>
  <si>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</si>
  <si>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</si>
  <si>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</si>
  <si>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</si>
  <si>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</si>
  <si>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</si>
  <si>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</si>
  <si>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</si>
  <si>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</si>
  <si>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</si>
  <si>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</si>
  <si>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</si>
  <si>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</si>
  <si>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</si>
  <si>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</si>
  <si>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</si>
  <si>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</si>
  <si>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</si>
  <si>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</si>
  <si>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</si>
  <si>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</si>
  <si>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</si>
  <si>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</si>
  <si>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</si>
  <si>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</si>
  <si>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</si>
  <si>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</si>
  <si>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</si>
  <si>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</si>
  <si>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</si>
  <si>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</si>
  <si>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</si>
  <si>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</si>
  <si>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</si>
  <si>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</si>
  <si>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</si>
  <si>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</si>
  <si>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</si>
  <si>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</si>
  <si>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</si>
  <si>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</si>
  <si>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</si>
  <si>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</si>
  <si>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</si>
  <si>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</si>
  <si>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</si>
  <si>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</si>
  <si>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</si>
  <si>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</si>
  <si>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</si>
  <si>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</si>
  <si>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</si>
  <si>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</si>
  <si>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</si>
  <si>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</si>
  <si>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</si>
  <si>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</si>
  <si>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</si>
  <si>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</si>
  <si>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</si>
  <si>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</si>
  <si>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</si>
  <si>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</si>
  <si>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</si>
  <si>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</si>
  <si>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</si>
  <si>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</si>
  <si>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</si>
  <si>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</si>
  <si>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</si>
  <si>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</si>
  <si>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</si>
  <si>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</si>
  <si>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</si>
  <si>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</si>
  <si>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</si>
  <si>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</si>
  <si>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</si>
  <si>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</si>
  <si>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</si>
  <si>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</si>
  <si>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</si>
  <si>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</si>
  <si>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</si>
  <si>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</si>
  <si>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</si>
  <si>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</si>
  <si>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</si>
  <si>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</si>
  <si>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</si>
  <si>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</si>
  <si>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</si>
  <si>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</si>
  <si>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</si>
  <si>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</si>
  <si>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</si>
  <si>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</si>
  <si>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</si>
  <si>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</si>
  <si>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</si>
  <si>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</si>
  <si>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</si>
  <si>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</si>
  <si>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</si>
  <si>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</si>
  <si>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</si>
  <si>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</si>
  <si>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</si>
  <si>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</si>
  <si>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</si>
  <si>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</si>
  <si>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</si>
  <si>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</si>
  <si>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</si>
  <si>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</si>
  <si>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</si>
  <si>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</si>
  <si>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</si>
  <si>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</si>
  <si>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</si>
  <si>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</si>
  <si>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</si>
  <si>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</si>
  <si>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</si>
  <si>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</si>
  <si>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</si>
  <si>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</si>
  <si>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</si>
  <si>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</si>
  <si>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</si>
  <si>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</si>
  <si>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</si>
  <si>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</si>
  <si>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</si>
  <si>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</si>
  <si>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</si>
  <si>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</si>
  <si>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</si>
  <si>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</si>
  <si>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</si>
  <si>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</si>
  <si>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</si>
  <si>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</si>
  <si>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</si>
  <si>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</si>
  <si>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</si>
  <si>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</si>
  <si>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</si>
  <si>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</si>
  <si>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</si>
  <si>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</si>
  <si>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</si>
  <si>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</si>
  <si>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</si>
  <si>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</si>
  <si>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</si>
  <si>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</si>
  <si>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</si>
  <si>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</si>
  <si>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</si>
  <si>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</si>
  <si>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</si>
  <si>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</si>
  <si>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</si>
  <si>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</si>
  <si>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</si>
  <si>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</si>
  <si>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</si>
  <si>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</si>
  <si>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</si>
  <si>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</si>
  <si>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</si>
  <si>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</si>
  <si>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</si>
  <si>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</si>
  <si>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</si>
  <si>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</si>
  <si>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</si>
  <si>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</si>
  <si>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</si>
  <si>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</si>
  <si>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</si>
  <si>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</si>
  <si>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</si>
  <si>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</si>
  <si>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</si>
  <si>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</si>
  <si>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</si>
  <si>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</si>
  <si>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</si>
  <si>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</si>
  <si>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</si>
  <si>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</si>
  <si>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</si>
  <si>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</si>
  <si>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</si>
  <si>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</si>
  <si>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</si>
  <si>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</si>
  <si>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</si>
  <si>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</si>
  <si>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</si>
  <si>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</si>
  <si>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</si>
  <si>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</si>
  <si>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</si>
  <si>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</si>
  <si>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</si>
  <si>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</si>
  <si>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</si>
  <si>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</si>
  <si>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</si>
  <si>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</si>
  <si>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</si>
  <si>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</si>
  <si>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</si>
  <si>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</si>
  <si>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</si>
  <si>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</si>
  <si>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</si>
  <si>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</si>
  <si>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</si>
  <si>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</si>
  <si>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</si>
  <si>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</si>
  <si>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</si>
  <si>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</si>
  <si>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</si>
  <si>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</si>
  <si>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</si>
  <si>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</si>
  <si>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</si>
  <si>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</si>
  <si>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</si>
  <si>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</si>
  <si>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</si>
  <si>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</si>
  <si>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</si>
  <si>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</si>
  <si>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</si>
  <si>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</si>
  <si>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</si>
  <si>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</si>
  <si>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</si>
  <si>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</si>
  <si>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</si>
  <si>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</si>
  <si>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</si>
  <si>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</si>
  <si>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</si>
  <si>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</si>
  <si>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</si>
  <si>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</si>
  <si>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</si>
  <si>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</si>
  <si>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</si>
  <si>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</si>
  <si>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</si>
  <si>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</si>
  <si>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</si>
  <si>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</si>
  <si>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</si>
  <si>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</si>
  <si>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</si>
  <si>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</si>
  <si>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</si>
  <si>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</si>
  <si>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</si>
  <si>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</si>
  <si>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</si>
  <si>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</si>
  <si>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</si>
  <si>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</si>
  <si>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</si>
  <si>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</si>
  <si>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</si>
  <si>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</si>
  <si>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</si>
  <si>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</si>
  <si>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</si>
  <si>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</si>
  <si>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</si>
  <si>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</si>
  <si>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</si>
  <si>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</si>
  <si>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</si>
  <si>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</si>
  <si>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</si>
  <si>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</si>
  <si>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</si>
  <si>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</si>
  <si>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</si>
  <si>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</si>
  <si>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</si>
  <si>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</si>
  <si>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</si>
  <si>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</si>
  <si>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</si>
  <si>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</si>
  <si>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</si>
  <si>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</si>
  <si>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</si>
  <si>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</si>
  <si>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</si>
  <si>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</si>
  <si>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</si>
  <si>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</si>
  <si>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</si>
  <si>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</si>
  <si>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</si>
  <si>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</si>
  <si>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</si>
  <si>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</si>
  <si>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</si>
  <si>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</si>
  <si>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</si>
  <si>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</si>
  <si>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</si>
  <si>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</si>
  <si>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</si>
  <si>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</si>
  <si>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</si>
  <si>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</si>
  <si>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</si>
  <si>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</si>
  <si>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</si>
  <si>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</si>
  <si>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</si>
  <si>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</si>
  <si>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</si>
  <si>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</si>
  <si>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</si>
  <si>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</si>
  <si>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</si>
  <si>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</si>
  <si>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</si>
  <si>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</si>
  <si>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</si>
  <si>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</si>
  <si>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</si>
  <si>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</si>
  <si>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</si>
  <si>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</si>
  <si>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</si>
  <si>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</si>
  <si>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</si>
  <si>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</si>
  <si>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</si>
  <si>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</si>
  <si>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</si>
  <si>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</si>
  <si>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</si>
  <si>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</si>
  <si>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</si>
  <si>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</si>
  <si>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</si>
  <si>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</si>
  <si>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</si>
  <si>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</si>
  <si>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</si>
  <si>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</si>
  <si>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</si>
  <si>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</si>
  <si>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</si>
  <si>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</si>
  <si>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</si>
  <si>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</si>
  <si>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</si>
  <si>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</si>
  <si>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</si>
  <si>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</si>
  <si>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</si>
  <si>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</si>
  <si>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</si>
  <si>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</si>
  <si>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</si>
  <si>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</si>
  <si>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</si>
  <si>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</si>
  <si>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</si>
  <si>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</si>
  <si>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</si>
  <si>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</si>
  <si>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</si>
  <si>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</si>
  <si>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</si>
  <si>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</si>
  <si>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</si>
  <si>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</si>
  <si>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</si>
  <si>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</si>
  <si>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</si>
  <si>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</si>
  <si>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</si>
  <si>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</si>
  <si>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</si>
  <si>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</si>
  <si>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</si>
  <si>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</si>
  <si>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</si>
  <si>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</si>
  <si>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</si>
  <si>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</si>
  <si>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</si>
  <si>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</si>
  <si>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</si>
  <si>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</si>
  <si>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</si>
  <si>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</si>
  <si>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</si>
  <si>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</si>
  <si>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</si>
  <si>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</si>
  <si>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</si>
  <si>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</si>
  <si>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</si>
  <si>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</si>
  <si>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</si>
  <si>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</si>
  <si>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</si>
  <si>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</si>
  <si>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</si>
  <si>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</si>
  <si>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</si>
  <si>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</si>
  <si>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</si>
  <si>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</si>
  <si>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</si>
  <si>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</si>
  <si>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</si>
  <si>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</si>
  <si>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</si>
  <si>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</si>
  <si>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</si>
  <si>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</si>
  <si>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</si>
  <si>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</si>
  <si>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</si>
  <si>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</si>
  <si>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</si>
  <si>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</si>
  <si>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</si>
  <si>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</si>
  <si>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</si>
  <si>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</si>
  <si>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</si>
  <si>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</si>
  <si>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</si>
  <si>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</si>
  <si>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</si>
  <si>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</si>
  <si>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</si>
  <si>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</si>
  <si>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</si>
  <si>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</si>
  <si>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</si>
  <si>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</si>
  <si>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</si>
  <si>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</si>
  <si>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</si>
  <si>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</si>
  <si>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</si>
  <si>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</si>
  <si>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</si>
  <si>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</si>
  <si>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</si>
  <si>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</si>
  <si>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</si>
  <si>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</si>
  <si>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</si>
  <si>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</si>
  <si>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</si>
  <si>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</si>
  <si>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</si>
  <si>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</si>
  <si>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</si>
  <si>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</si>
  <si>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</si>
  <si>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</si>
  <si>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</si>
  <si>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</si>
  <si>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</si>
  <si>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</si>
  <si>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</si>
  <si>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</si>
  <si>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</si>
  <si>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</si>
  <si>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</si>
  <si>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</si>
  <si>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</si>
  <si>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</si>
  <si>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</si>
  <si>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</si>
  <si>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</si>
  <si>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</si>
  <si>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</si>
  <si>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</si>
  <si>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</si>
  <si>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</si>
  <si>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</si>
  <si>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</si>
  <si>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</si>
  <si>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</si>
  <si>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</si>
  <si>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</si>
  <si>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</si>
  <si>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</si>
  <si>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</si>
  <si>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</si>
  <si>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</si>
  <si>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</si>
  <si>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</si>
  <si>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</si>
  <si>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</si>
  <si>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</si>
  <si>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</si>
  <si>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</si>
  <si>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</si>
  <si>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</si>
  <si>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</si>
  <si>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</si>
  <si>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</si>
  <si>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</si>
  <si>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</si>
  <si>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</si>
  <si>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</si>
  <si>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</si>
  <si>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</si>
  <si>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</si>
  <si>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</si>
  <si>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</si>
  <si>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</si>
  <si>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</si>
  <si>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</si>
  <si>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</si>
  <si>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</si>
  <si>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</si>
  <si>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</si>
  <si>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</si>
  <si>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</si>
  <si>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</si>
  <si>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</si>
  <si>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</si>
  <si>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</si>
  <si>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</si>
  <si>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</si>
  <si>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</si>
  <si>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</si>
  <si>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</si>
  <si>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</si>
  <si>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</si>
  <si>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</si>
  <si>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</si>
  <si>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</si>
  <si>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</si>
  <si>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</si>
  <si>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</si>
  <si>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</si>
  <si>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</si>
  <si>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</si>
  <si>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</si>
  <si>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</si>
  <si>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</si>
  <si>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</si>
  <si>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</si>
  <si>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</si>
  <si>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</si>
  <si>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</si>
  <si>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</si>
  <si>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</si>
  <si>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</si>
  <si>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</si>
  <si>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</si>
  <si>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</si>
  <si>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</si>
  <si>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</si>
  <si>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</si>
  <si>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</si>
  <si>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</si>
  <si>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</si>
  <si>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</si>
  <si>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</si>
  <si>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</si>
  <si>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</si>
  <si>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</si>
  <si>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</si>
  <si>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</si>
  <si>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</si>
  <si>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</si>
  <si>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</si>
  <si>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</si>
  <si>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</si>
  <si>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</si>
  <si>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</si>
  <si>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</si>
  <si>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</si>
  <si>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</si>
  <si>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</si>
  <si>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</si>
  <si>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</si>
  <si>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</si>
  <si>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</si>
  <si>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</si>
  <si>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</si>
  <si>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</si>
  <si>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</si>
  <si>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</si>
  <si>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</si>
  <si>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</si>
  <si>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</si>
  <si>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</si>
  <si>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</si>
  <si>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</si>
  <si>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</si>
  <si>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</si>
  <si>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</si>
  <si>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</si>
  <si>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</si>
  <si>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</si>
  <si>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</si>
  <si>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</si>
  <si>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</si>
  <si>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</si>
  <si>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</si>
  <si>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</si>
  <si>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</si>
  <si>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</si>
  <si>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</si>
  <si>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</si>
  <si>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</si>
  <si>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</si>
  <si>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</si>
  <si>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</si>
  <si>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</si>
  <si>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</si>
  <si>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</si>
  <si>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</si>
  <si>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</si>
  <si>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</si>
  <si>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</si>
  <si>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</si>
  <si>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</si>
  <si>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</si>
  <si>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</si>
  <si>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</si>
  <si>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</si>
  <si>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</si>
  <si>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</si>
  <si>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</si>
  <si>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</si>
  <si>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</si>
  <si>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</si>
  <si>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</si>
  <si>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</si>
  <si>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</si>
  <si>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</si>
  <si>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</si>
  <si>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</si>
  <si>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</si>
  <si>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</si>
  <si>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</si>
  <si>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</si>
  <si>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</si>
  <si>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</si>
  <si>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</si>
  <si>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</si>
  <si>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</si>
  <si>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</si>
  <si>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</si>
  <si>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</si>
  <si>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</si>
  <si>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</si>
  <si>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</si>
  <si>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</si>
  <si>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</si>
  <si>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</si>
  <si>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</si>
  <si>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</si>
  <si>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</si>
  <si>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</si>
  <si>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</si>
  <si>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</si>
  <si>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</si>
  <si>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</si>
  <si>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</si>
  <si>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</si>
  <si>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</si>
  <si>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</si>
  <si>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</si>
  <si>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</si>
  <si>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</si>
  <si>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</si>
  <si>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</si>
  <si>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</si>
  <si>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</si>
  <si>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</si>
  <si>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</si>
  <si>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</si>
  <si>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</si>
  <si>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</si>
  <si>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</si>
  <si>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</si>
  <si>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</si>
  <si>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</si>
  <si>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</si>
  <si>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</si>
  <si>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</si>
  <si>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</si>
  <si>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</si>
  <si>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</si>
  <si>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</si>
  <si>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</si>
  <si>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</si>
  <si>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</si>
  <si>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</si>
  <si>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</si>
  <si>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</si>
  <si>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</si>
  <si>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</si>
  <si>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</si>
  <si>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</si>
  <si>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</si>
  <si>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</si>
  <si>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</si>
  <si>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</si>
  <si>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</si>
  <si>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</si>
  <si>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</si>
  <si>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</si>
  <si>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</si>
  <si>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</si>
  <si>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</si>
  <si>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</si>
  <si>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</si>
  <si>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</si>
  <si>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</si>
  <si>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</si>
  <si>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</si>
  <si>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</si>
  <si>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</si>
  <si>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</si>
  <si>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</si>
  <si>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</si>
  <si>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</si>
  <si>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</si>
  <si>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</si>
  <si>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</si>
  <si>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</si>
  <si>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</si>
  <si>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</si>
  <si>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</si>
  <si>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</si>
  <si>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</si>
  <si>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</si>
  <si>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</si>
  <si>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</si>
  <si>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</si>
  <si>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</si>
  <si>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</si>
  <si>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</si>
  <si>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</si>
  <si>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</si>
  <si>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</si>
  <si>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</si>
  <si>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</si>
  <si>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</si>
  <si>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</si>
  <si>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</si>
  <si>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</si>
  <si>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</si>
  <si>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</si>
  <si>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</si>
  <si>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</si>
  <si>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</si>
  <si>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</si>
  <si>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</si>
  <si>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</si>
  <si>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</si>
  <si>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</si>
  <si>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</si>
  <si>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</si>
  <si>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</si>
  <si>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</si>
  <si>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</si>
  <si>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</si>
  <si>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</si>
  <si>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</si>
  <si>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</si>
  <si>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</si>
  <si>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</si>
  <si>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</si>
  <si>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</si>
  <si>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</si>
  <si>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</si>
  <si>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</si>
  <si>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</si>
  <si>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</si>
  <si>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</si>
  <si>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</si>
  <si>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</si>
  <si>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</si>
  <si>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</si>
  <si>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</si>
  <si>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</si>
  <si>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</si>
  <si>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</si>
  <si>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</si>
  <si>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</si>
  <si>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</si>
  <si>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</si>
  <si>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</si>
  <si>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</si>
  <si>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</si>
  <si>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</si>
  <si>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</si>
  <si>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</si>
  <si>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</si>
  <si>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</si>
  <si>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</si>
  <si>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</si>
  <si>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</si>
  <si>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</si>
  <si>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</si>
  <si>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</si>
  <si>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</si>
  <si>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</si>
  <si>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</si>
  <si>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</si>
  <si>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</si>
  <si>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</si>
  <si>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</si>
  <si>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</si>
  <si>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</si>
  <si>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</si>
  <si>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</si>
  <si>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</si>
  <si>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</si>
  <si>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</si>
  <si>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</si>
  <si>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</si>
  <si>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</si>
  <si>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</si>
  <si>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</si>
  <si>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</si>
  <si>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</si>
  <si>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</si>
  <si>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</si>
  <si>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</si>
  <si>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</si>
  <si>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</si>
  <si>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</si>
  <si>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</si>
  <si>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</si>
  <si>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</si>
  <si>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</si>
  <si>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</si>
  <si>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</si>
  <si>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</si>
  <si>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</si>
  <si>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</si>
  <si>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</si>
  <si>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</si>
  <si>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</si>
  <si>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</si>
  <si>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</si>
  <si>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</si>
  <si>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</si>
  <si>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</si>
  <si>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</si>
  <si>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</si>
  <si>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</si>
  <si>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</si>
  <si>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</si>
  <si>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</si>
  <si>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</si>
  <si>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</si>
  <si>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</si>
  <si>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</si>
  <si>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</si>
  <si>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</si>
  <si>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</si>
  <si>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</si>
  <si>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</si>
  <si>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</si>
  <si>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</si>
  <si>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</si>
  <si>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</si>
  <si>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</si>
  <si>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</si>
  <si>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</si>
  <si>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</si>
  <si>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</si>
  <si>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</si>
  <si>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</si>
  <si>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</si>
  <si>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</si>
  <si>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</si>
  <si>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</si>
  <si>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</si>
  <si>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</si>
  <si>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</si>
  <si>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</si>
  <si>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</si>
  <si>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</si>
  <si>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</si>
  <si>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</si>
  <si>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</si>
  <si>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</si>
  <si>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</si>
  <si>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</si>
  <si>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</si>
  <si>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</si>
  <si>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</si>
  <si>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</si>
  <si>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</si>
  <si>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</si>
  <si>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</si>
  <si>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</si>
  <si>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</si>
  <si>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</si>
  <si>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</si>
  <si>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</si>
  <si>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</si>
  <si>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</si>
  <si>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</si>
  <si>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</si>
  <si>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</si>
  <si>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</si>
  <si>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</si>
  <si>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</si>
  <si>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</si>
  <si>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</si>
  <si>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</si>
  <si>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</si>
  <si>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</si>
  <si>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</si>
  <si>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</si>
  <si>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</si>
  <si>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</si>
  <si>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</si>
  <si>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</si>
  <si>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</si>
  <si>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</si>
  <si>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</si>
  <si>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</si>
  <si>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</si>
  <si>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</si>
  <si>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</si>
  <si>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</si>
  <si>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</si>
  <si>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</si>
  <si>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</si>
  <si>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</si>
  <si>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</si>
  <si>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</si>
  <si>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</si>
  <si>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</si>
  <si>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</si>
  <si>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</si>
  <si>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</si>
  <si>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</si>
  <si>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</si>
  <si>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</si>
  <si>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</si>
  <si>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</si>
  <si>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</si>
  <si>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</si>
  <si>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</si>
  <si>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</si>
  <si>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</si>
  <si>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</si>
  <si>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</si>
  <si>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</si>
  <si>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</si>
  <si>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</si>
  <si>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</si>
  <si>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</si>
  <si>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</si>
  <si>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</si>
  <si>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</si>
  <si>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</si>
  <si>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</si>
  <si>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</si>
  <si>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</si>
  <si>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</si>
  <si>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</si>
  <si>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</si>
  <si>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</si>
  <si>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</si>
  <si>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</si>
  <si>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</si>
  <si>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</si>
  <si>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</si>
  <si>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</si>
  <si>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</si>
  <si>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</si>
  <si>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</si>
  <si>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</si>
  <si>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</si>
  <si>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</si>
  <si>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</si>
  <si>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</si>
  <si>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</si>
  <si>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</si>
  <si>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</si>
  <si>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</si>
  <si>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</si>
  <si>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</si>
  <si>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</si>
  <si>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</si>
  <si>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</si>
  <si>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</si>
  <si>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</si>
  <si>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</si>
  <si>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</si>
  <si>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</si>
  <si>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</si>
  <si>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</si>
  <si>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</si>
  <si>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</si>
  <si>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</si>
  <si>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</si>
  <si>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</si>
  <si>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</si>
  <si>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</si>
  <si>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</si>
  <si>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</si>
  <si>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</si>
  <si>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</si>
  <si>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</si>
  <si>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</si>
  <si>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</si>
  <si>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</si>
  <si>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</si>
  <si>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</si>
  <si>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</si>
  <si>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</si>
  <si>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</si>
  <si>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</si>
  <si>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</si>
  <si>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</si>
  <si>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</si>
  <si>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</si>
  <si>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</si>
  <si>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</si>
  <si>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</si>
  <si>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</si>
  <si>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</si>
  <si>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</si>
  <si>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</si>
  <si>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</si>
  <si>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</si>
  <si>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</si>
  <si>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</si>
  <si>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</si>
  <si>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</si>
  <si>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</si>
  <si>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</si>
  <si>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</si>
  <si>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</si>
  <si>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</si>
  <si>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</si>
  <si>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</si>
  <si>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</si>
  <si>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</si>
  <si>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</si>
  <si>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</si>
  <si>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</si>
  <si>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</si>
  <si>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</si>
  <si>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</si>
  <si>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</si>
  <si>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</si>
  <si>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</si>
  <si>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</si>
  <si>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</si>
  <si>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</si>
  <si>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</si>
  <si>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</si>
  <si>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</si>
  <si>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</si>
  <si>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</si>
  <si>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</si>
  <si>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</si>
  <si>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</si>
  <si>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</si>
  <si>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</si>
  <si>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</si>
  <si>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</si>
  <si>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</si>
  <si>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</si>
  <si>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</si>
  <si>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</si>
  <si>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</si>
  <si>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</si>
  <si>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</si>
  <si>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</si>
  <si>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</si>
  <si>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</si>
  <si>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</si>
  <si>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</si>
  <si>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</si>
  <si>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</si>
  <si>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</si>
  <si>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</si>
  <si>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</si>
  <si>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</si>
  <si>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</si>
  <si>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</si>
  <si>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</si>
  <si>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</si>
  <si>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</si>
  <si>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</si>
  <si>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</si>
  <si>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</si>
  <si>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</si>
  <si>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</si>
  <si>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</si>
  <si>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</si>
  <si>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</si>
  <si>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</si>
  <si>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</si>
  <si>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</si>
  <si>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</si>
  <si>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</si>
  <si>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</si>
  <si>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</si>
  <si>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</si>
  <si>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</si>
  <si>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</si>
  <si>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</si>
  <si>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</si>
  <si>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</si>
  <si>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</si>
  <si>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</si>
  <si>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</si>
  <si>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</si>
  <si>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</si>
  <si>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</si>
  <si>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</si>
  <si>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</si>
  <si>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</si>
  <si>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</si>
  <si>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</si>
  <si>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</si>
  <si>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</si>
  <si>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</si>
  <si>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</si>
  <si>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</si>
  <si>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</si>
  <si>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</si>
  <si>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</si>
  <si>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</si>
  <si>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</si>
  <si>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</si>
  <si>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</si>
  <si>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</si>
  <si>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</si>
  <si>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</si>
  <si>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</si>
  <si>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</si>
  <si>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</si>
  <si>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</si>
  <si>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</si>
  <si>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</si>
  <si>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</si>
  <si>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</si>
  <si>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</si>
  <si>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</si>
  <si>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</si>
  <si>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</si>
  <si>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</si>
  <si>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</si>
  <si>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</si>
  <si>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</si>
  <si>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</si>
  <si>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</si>
  <si>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</si>
  <si>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</si>
  <si>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</si>
  <si>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</si>
  <si>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</si>
  <si>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</si>
  <si>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</si>
  <si>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</si>
  <si>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</si>
  <si>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</si>
  <si>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</si>
  <si>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</si>
  <si>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</si>
  <si>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</si>
  <si>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</si>
  <si>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</si>
  <si>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</si>
  <si>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</si>
  <si>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</si>
  <si>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</si>
  <si>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</si>
  <si>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</si>
  <si>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</si>
  <si>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</si>
  <si>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</si>
  <si>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</si>
  <si>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</si>
  <si>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</si>
  <si>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</si>
  <si>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</si>
  <si>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</si>
  <si>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</si>
  <si>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</si>
  <si>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</si>
  <si>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</si>
  <si>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</si>
  <si>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</si>
  <si>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</si>
  <si>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</si>
  <si>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</si>
  <si>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</si>
  <si>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</si>
  <si>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</si>
  <si>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</si>
  <si>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</si>
  <si>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</si>
  <si>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</si>
  <si>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</si>
  <si>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</si>
  <si>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</si>
  <si>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</si>
  <si>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</si>
  <si>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</si>
  <si>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</si>
  <si>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</si>
  <si>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</si>
  <si>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</si>
  <si>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</si>
  <si>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</si>
  <si>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</si>
  <si>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</si>
  <si>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</si>
  <si>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</si>
  <si>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</si>
  <si>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</si>
  <si>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</si>
  <si>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</si>
  <si>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</si>
  <si>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</si>
  <si>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</si>
  <si>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</si>
  <si>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</si>
  <si>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</si>
  <si>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</si>
  <si>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</si>
  <si>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</si>
  <si>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</si>
  <si>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</si>
  <si>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</si>
  <si>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</si>
  <si>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</si>
  <si>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</si>
  <si>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</si>
  <si>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</si>
  <si>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</si>
  <si>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</si>
  <si>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</si>
  <si>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</si>
  <si>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</si>
  <si>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</si>
  <si>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</si>
  <si>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</si>
  <si>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</si>
  <si>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</si>
  <si>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</si>
  <si>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</si>
  <si>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</si>
  <si>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</si>
  <si>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</si>
  <si>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</si>
  <si>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</si>
  <si>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</si>
  <si>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</si>
  <si>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</si>
  <si>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</si>
  <si>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</si>
  <si>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</si>
  <si>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</si>
  <si>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</si>
  <si>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</si>
  <si>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</si>
  <si>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</si>
  <si>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</si>
  <si>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</si>
  <si>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</si>
  <si>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</si>
  <si>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</si>
  <si>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</si>
  <si>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</si>
  <si>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</si>
  <si>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</si>
  <si>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</si>
  <si>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</si>
  <si>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</si>
  <si>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</si>
  <si>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</si>
  <si>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</si>
  <si>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</si>
  <si>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</si>
  <si>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</si>
  <si>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</si>
  <si>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</si>
  <si>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</si>
  <si>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</si>
  <si>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</si>
  <si>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</si>
  <si>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</si>
  <si>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</si>
  <si>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</si>
  <si>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</si>
  <si>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</si>
  <si>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</si>
  <si>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</si>
  <si>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</si>
  <si>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</si>
  <si>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</si>
  <si>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</si>
  <si>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</si>
  <si>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</si>
  <si>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</si>
  <si>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</si>
  <si>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</si>
  <si>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</si>
  <si>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</si>
  <si>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</si>
  <si>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</si>
  <si>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</si>
  <si>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</si>
  <si>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</si>
  <si>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</si>
  <si>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</si>
  <si>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</si>
  <si>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</si>
  <si>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</si>
  <si>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</si>
  <si>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</si>
  <si>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</si>
  <si>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</si>
  <si>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</si>
  <si>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</si>
  <si>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</si>
  <si>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</si>
  <si>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</si>
  <si>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</si>
  <si>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</si>
  <si>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</si>
  <si>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</si>
  <si>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</si>
  <si>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</si>
  <si>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</si>
  <si>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</si>
  <si>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</si>
  <si>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</si>
  <si>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</si>
  <si>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</si>
  <si>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</si>
  <si>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</si>
  <si>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</si>
  <si>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</si>
  <si>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</si>
  <si>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</si>
  <si>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</si>
  <si>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</si>
  <si>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</si>
  <si>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</si>
  <si>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</si>
  <si>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</si>
  <si>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</si>
  <si>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</si>
  <si>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</si>
  <si>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</si>
  <si>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</si>
  <si>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</si>
  <si>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</si>
  <si>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</si>
  <si>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</si>
  <si>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</si>
  <si>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</si>
  <si>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</si>
  <si>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</si>
  <si>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</si>
  <si>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</si>
  <si>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</si>
  <si>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</si>
  <si>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</si>
  <si>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</si>
  <si>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</si>
  <si>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</si>
  <si>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</si>
  <si>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</si>
  <si>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</si>
  <si>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</si>
  <si>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</si>
  <si>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</si>
  <si>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</si>
  <si>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</si>
  <si>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</si>
  <si>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</si>
  <si>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</si>
  <si>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</si>
  <si>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</si>
  <si>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</si>
  <si>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</si>
  <si>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</si>
  <si>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</si>
  <si>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</si>
  <si>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</si>
  <si>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</si>
  <si>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</si>
  <si>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</si>
  <si>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</si>
  <si>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</si>
  <si>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</si>
  <si>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</si>
  <si>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</si>
  <si>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</si>
  <si>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</si>
  <si>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</si>
  <si>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</si>
  <si>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</si>
  <si>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</si>
  <si>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</si>
  <si>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</si>
  <si>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</si>
  <si>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</si>
  <si>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</si>
  <si>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</si>
  <si>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</si>
  <si>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</si>
  <si>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</si>
  <si>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</si>
  <si>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</si>
  <si>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</si>
  <si>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</si>
  <si>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</si>
  <si>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</si>
  <si>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</si>
  <si>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</si>
  <si>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</si>
  <si>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</si>
  <si>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</si>
  <si>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</si>
  <si>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</si>
  <si>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</si>
  <si>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</si>
  <si>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</si>
  <si>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</si>
  <si>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</si>
  <si>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</si>
  <si>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</si>
  <si>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</si>
  <si>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</si>
  <si>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</si>
  <si>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</si>
  <si>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</si>
  <si>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</si>
  <si>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</si>
  <si>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</si>
  <si>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</si>
  <si>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</si>
  <si>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</si>
  <si>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</si>
  <si>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</si>
  <si>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</si>
  <si>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</si>
  <si>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</si>
  <si>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</si>
  <si>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</si>
  <si>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</si>
  <si>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</si>
  <si>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</si>
  <si>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</si>
  <si>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</si>
  <si>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</si>
  <si>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</si>
  <si>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</si>
  <si>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</si>
  <si>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</si>
  <si>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</si>
  <si>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</si>
  <si>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</si>
  <si>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</si>
  <si>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</si>
  <si>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</si>
  <si>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</si>
  <si>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</si>
  <si>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</si>
  <si>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</si>
  <si>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</si>
  <si>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</si>
  <si>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</si>
  <si>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</si>
  <si>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</si>
  <si>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</si>
  <si>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</si>
  <si>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</si>
  <si>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</si>
  <si>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</si>
  <si>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</si>
  <si>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</si>
  <si>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</si>
  <si>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</si>
  <si>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</si>
  <si>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</si>
  <si>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</si>
  <si>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</si>
  <si>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</si>
  <si>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</si>
  <si>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</si>
  <si>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</si>
  <si>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</si>
  <si>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</si>
  <si>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</si>
  <si>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</si>
  <si>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</si>
  <si>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</si>
  <si>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</si>
  <si>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</si>
  <si>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</si>
  <si>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</si>
  <si>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</si>
  <si>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</si>
  <si>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</si>
  <si>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</si>
  <si>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</si>
  <si>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</si>
  <si>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</si>
  <si>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</si>
  <si>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</si>
  <si>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</si>
  <si>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</si>
  <si>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</si>
  <si>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</si>
  <si>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</si>
  <si>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</si>
  <si>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</si>
  <si>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</si>
  <si>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</si>
  <si>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</si>
  <si>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</si>
  <si>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</si>
  <si>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</si>
  <si>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</si>
  <si>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</si>
  <si>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</si>
  <si>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</si>
  <si>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</si>
  <si>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</si>
  <si>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</si>
  <si>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</si>
  <si>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</si>
  <si>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</si>
  <si>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</si>
  <si>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</si>
  <si>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</si>
  <si>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</si>
  <si>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</si>
  <si>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</si>
  <si>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</si>
  <si>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</si>
  <si>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</si>
  <si>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</si>
  <si>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</si>
  <si>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</si>
  <si>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</si>
  <si>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</si>
  <si>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</si>
  <si>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</si>
  <si>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</si>
  <si>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</si>
  <si>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</si>
  <si>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</si>
  <si>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</si>
  <si>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</si>
  <si>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</si>
  <si>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</si>
  <si>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</si>
  <si>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</si>
  <si>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</si>
  <si>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</si>
  <si>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</si>
  <si>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</si>
  <si>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</si>
  <si>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</si>
  <si>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</si>
  <si>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</si>
  <si>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</si>
  <si>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</si>
  <si>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</si>
  <si>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</si>
  <si>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</si>
  <si>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</si>
  <si>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</si>
  <si>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</si>
  <si>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</si>
  <si>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</si>
  <si>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</si>
  <si>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</si>
  <si>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</si>
  <si>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</si>
  <si>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</si>
  <si>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</si>
  <si>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</si>
  <si>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</si>
  <si>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</si>
  <si>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</si>
  <si>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</si>
  <si>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</si>
  <si>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</si>
  <si>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</si>
  <si>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</si>
  <si>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</si>
  <si>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</si>
  <si>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</si>
  <si>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</si>
  <si>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</si>
  <si>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</si>
  <si>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</si>
  <si>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</si>
  <si>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</si>
  <si>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</si>
  <si>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</si>
  <si>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</si>
  <si>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</si>
  <si>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</si>
  <si>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</si>
  <si>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</si>
  <si>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</si>
  <si>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</si>
  <si>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</si>
  <si>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</si>
  <si>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</si>
  <si>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</si>
  <si>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</si>
  <si>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</si>
  <si>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</si>
  <si>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</si>
  <si>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</si>
  <si>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</si>
  <si>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</si>
  <si>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</si>
  <si>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</si>
  <si>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</si>
  <si>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</si>
  <si>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</si>
  <si>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</si>
  <si>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</si>
  <si>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</si>
  <si>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</si>
  <si>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</si>
  <si>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</si>
  <si>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</si>
  <si>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</si>
  <si>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</si>
  <si>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</si>
  <si>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</si>
  <si>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</si>
  <si>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</si>
  <si>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</si>
  <si>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</si>
  <si>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</si>
  <si>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</si>
  <si>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</si>
  <si>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</si>
  <si>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</si>
  <si>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</si>
  <si>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</si>
  <si>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</si>
  <si>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</si>
  <si>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</si>
  <si>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</si>
  <si>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</si>
  <si>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</si>
  <si>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</si>
  <si>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</si>
  <si>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</si>
  <si>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</si>
  <si>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</si>
  <si>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</si>
  <si>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</si>
  <si>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</si>
  <si>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</si>
  <si>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</si>
  <si>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</si>
  <si>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</si>
  <si>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</si>
  <si>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</si>
  <si>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</si>
  <si>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</si>
  <si>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</si>
  <si>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</si>
  <si>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</si>
  <si>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</si>
  <si>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</si>
  <si>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</si>
  <si>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</si>
  <si>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</si>
  <si>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</si>
  <si>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</si>
  <si>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</si>
  <si>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</si>
  <si>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</si>
  <si>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</si>
  <si>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</si>
  <si>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</si>
  <si>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</si>
  <si>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</si>
  <si>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</si>
  <si>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</si>
  <si>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</si>
  <si>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</si>
  <si>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</si>
  <si>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</si>
  <si>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</si>
  <si>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</si>
  <si>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</si>
  <si>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</si>
  <si>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</si>
  <si>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</si>
  <si>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</si>
  <si>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</si>
  <si>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</si>
  <si>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</si>
  <si>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</si>
  <si>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</si>
  <si>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</si>
  <si>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</si>
  <si>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</si>
  <si>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</si>
  <si>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</si>
  <si>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</si>
  <si>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</si>
  <si>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</si>
  <si>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</si>
  <si>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</si>
  <si>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</si>
  <si>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</si>
  <si>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</si>
  <si>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</si>
  <si>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</si>
  <si>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</si>
  <si>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</si>
  <si>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</si>
  <si>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</si>
  <si>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</si>
  <si>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</si>
  <si>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</si>
  <si>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</si>
  <si>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</si>
  <si>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</si>
  <si>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</si>
  <si>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</si>
  <si>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</si>
  <si>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</si>
  <si>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</si>
  <si>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</si>
  <si>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</si>
  <si>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</si>
  <si>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</si>
  <si>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</si>
  <si>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</si>
  <si>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</si>
  <si>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</si>
  <si>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</si>
  <si>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</si>
  <si>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</si>
  <si>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</si>
  <si>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</si>
  <si>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</si>
  <si>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</si>
  <si>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</si>
  <si>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</si>
  <si>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</si>
  <si>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</si>
  <si>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</si>
  <si>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</si>
  <si>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</si>
  <si>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</si>
  <si>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</si>
  <si>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</si>
  <si>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</si>
  <si>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</si>
  <si>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</si>
  <si>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</si>
  <si>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</si>
  <si>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</si>
  <si>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</si>
  <si>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</si>
  <si>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</si>
  <si>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</si>
  <si>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</si>
  <si>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</si>
  <si>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</si>
  <si>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</si>
  <si>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</si>
  <si>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</si>
  <si>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</si>
  <si>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</si>
  <si>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</si>
  <si>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</si>
  <si>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</si>
  <si>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</si>
  <si>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</si>
  <si>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</si>
  <si>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</si>
  <si>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</si>
  <si>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</si>
  <si>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</si>
  <si>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</si>
  <si>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</si>
  <si>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</si>
  <si>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</si>
  <si>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</si>
  <si>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</si>
  <si>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</si>
  <si>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</si>
  <si>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</si>
  <si>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</si>
  <si>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</si>
  <si>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</si>
  <si>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</si>
  <si>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</si>
  <si>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</si>
  <si>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</si>
  <si>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</si>
  <si>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</si>
  <si>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</si>
  <si>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</si>
  <si>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</si>
  <si>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</si>
  <si>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</si>
  <si>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</si>
  <si>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</si>
  <si>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</si>
  <si>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</si>
  <si>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</si>
  <si>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</si>
  <si>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</si>
  <si>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</si>
  <si>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</si>
  <si>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</si>
  <si>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</si>
  <si>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</si>
  <si>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</si>
  <si>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</si>
  <si>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</si>
  <si>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</si>
  <si>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</si>
  <si>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</si>
  <si>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</si>
  <si>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</si>
  <si>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</si>
  <si>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</si>
  <si>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</si>
  <si>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</si>
  <si>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</si>
  <si>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</si>
  <si>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</si>
  <si>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</si>
  <si>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</si>
  <si>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</si>
  <si>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</si>
  <si>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</si>
  <si>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</si>
  <si>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</si>
  <si>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</si>
  <si>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</si>
  <si>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</si>
  <si>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</si>
  <si>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</si>
  <si>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</si>
  <si>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</si>
  <si>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</si>
  <si>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</si>
  <si>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</si>
  <si>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</si>
  <si>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</si>
  <si>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</si>
  <si>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</si>
  <si>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</si>
  <si>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</si>
  <si>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</si>
  <si>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</si>
  <si>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</si>
  <si>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</si>
  <si>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</si>
  <si>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</si>
  <si>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</si>
  <si>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</si>
  <si>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</si>
  <si>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</si>
  <si>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</si>
  <si>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</si>
  <si>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</si>
  <si>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</si>
  <si>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</si>
  <si>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</si>
  <si>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</si>
  <si>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</si>
  <si>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</si>
  <si>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</si>
  <si>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</si>
  <si>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</si>
  <si>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</si>
  <si>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</si>
  <si>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</si>
  <si>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</si>
  <si>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</si>
  <si>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</si>
  <si>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</si>
  <si>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</si>
  <si>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</si>
  <si>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</si>
  <si>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</si>
  <si>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</si>
  <si>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</si>
  <si>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</si>
  <si>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</si>
  <si>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</si>
  <si>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</si>
  <si>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</si>
  <si>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</si>
  <si>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</si>
  <si>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</si>
  <si>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</si>
  <si>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</si>
  <si>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</si>
  <si>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</si>
  <si>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</si>
  <si>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</si>
  <si>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</si>
  <si>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</si>
  <si>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</si>
  <si>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</si>
  <si>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</si>
  <si>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</si>
  <si>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</si>
  <si>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</si>
  <si>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</si>
  <si>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</si>
  <si>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</si>
  <si>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</si>
  <si>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</si>
  <si>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</si>
  <si>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</si>
  <si>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</si>
  <si>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</si>
  <si>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</si>
  <si>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</si>
  <si>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</si>
  <si>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</si>
  <si>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</si>
  <si>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</si>
  <si>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</si>
  <si>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</si>
  <si>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</si>
  <si>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</si>
  <si>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</si>
  <si>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</si>
  <si>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</si>
  <si>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</si>
  <si>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</si>
  <si>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</si>
  <si>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</si>
  <si>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</si>
  <si>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</si>
  <si>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</si>
  <si>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</si>
  <si>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</si>
  <si>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</si>
  <si>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</si>
  <si>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</si>
  <si>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</si>
  <si>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</si>
  <si>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</si>
  <si>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</si>
  <si>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</si>
  <si>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</si>
  <si>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</si>
  <si>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</si>
  <si>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</si>
  <si>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</si>
  <si>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</si>
  <si>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</si>
  <si>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</si>
  <si>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</si>
  <si>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</si>
  <si>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</si>
  <si>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</si>
  <si>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</si>
  <si>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</si>
  <si>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</si>
  <si>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</si>
  <si>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</si>
  <si>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</si>
  <si>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</si>
  <si>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</si>
  <si>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</si>
  <si>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</si>
  <si>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</si>
  <si>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</si>
  <si>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</si>
  <si>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</si>
  <si>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</si>
  <si>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</si>
  <si>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</si>
  <si>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</si>
  <si>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</si>
  <si>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</si>
  <si>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</si>
  <si>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</si>
  <si>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</si>
  <si>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</si>
  <si>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</si>
  <si>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</si>
  <si>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</si>
  <si>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</si>
  <si>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</si>
  <si>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</si>
  <si>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</si>
  <si>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</si>
  <si>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</si>
  <si>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</si>
  <si>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</si>
  <si>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</si>
  <si>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</si>
  <si>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</si>
  <si>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</si>
  <si>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</si>
  <si>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</si>
  <si>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</si>
  <si>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</si>
  <si>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</si>
  <si>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</si>
  <si>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</si>
  <si>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</si>
  <si>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</si>
  <si>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</si>
  <si>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</si>
  <si>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</si>
  <si>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</si>
  <si>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</si>
  <si>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</si>
  <si>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</si>
  <si>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</si>
  <si>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</si>
  <si>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</si>
  <si>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</si>
  <si>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</si>
  <si>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</si>
  <si>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</si>
  <si>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</si>
  <si>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</si>
  <si>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</si>
  <si>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</si>
  <si>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</si>
  <si>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</si>
  <si>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</si>
  <si>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</si>
  <si>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</si>
  <si>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</si>
  <si>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</si>
  <si>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</si>
  <si>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</si>
  <si>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</si>
  <si>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</si>
  <si>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</si>
  <si>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</si>
  <si>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</si>
  <si>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</si>
  <si>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</si>
  <si>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</si>
  <si>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</si>
  <si>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</si>
  <si>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</si>
  <si>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</si>
  <si>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</si>
  <si>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</si>
  <si>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</si>
  <si>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</si>
  <si>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</si>
  <si>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</si>
  <si>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</si>
  <si>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</si>
  <si>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</si>
  <si>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</si>
  <si>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</si>
  <si>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</si>
  <si>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</si>
  <si>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</si>
  <si>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</si>
  <si>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</si>
  <si>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</si>
  <si>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</si>
  <si>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</si>
  <si>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</si>
  <si>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</si>
  <si>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</si>
  <si>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</si>
  <si>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</si>
  <si>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</si>
  <si>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</si>
  <si>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</si>
  <si>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</si>
  <si>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</si>
  <si>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</si>
  <si>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</si>
  <si>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</si>
  <si>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</si>
  <si>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</si>
  <si>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</si>
  <si>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</si>
  <si>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</si>
  <si>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</si>
  <si>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</si>
  <si>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</si>
  <si>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</si>
  <si>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</si>
  <si>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</si>
  <si>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</si>
  <si>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</si>
  <si>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</si>
  <si>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</si>
  <si>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</si>
  <si>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</si>
  <si>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</si>
  <si>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</si>
  <si>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</si>
  <si>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</si>
  <si>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</si>
  <si>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</si>
  <si>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</si>
  <si>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</si>
  <si>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</si>
  <si>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</si>
  <si>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</si>
  <si>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</si>
  <si>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</si>
  <si>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</si>
  <si>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</si>
  <si>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</si>
  <si>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</si>
  <si>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</si>
  <si>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</si>
  <si>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</si>
  <si>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</si>
  <si>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</si>
  <si>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</si>
  <si>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</si>
  <si>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</si>
  <si>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</si>
  <si>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</si>
  <si>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</si>
  <si>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</si>
  <si>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</si>
  <si>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</si>
  <si>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</si>
  <si>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</si>
  <si>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</si>
  <si>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</si>
  <si>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</si>
  <si>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</si>
  <si>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</si>
  <si>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</si>
  <si>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</si>
  <si>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</si>
  <si>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</si>
  <si>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</si>
  <si>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</si>
  <si>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</si>
  <si>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</si>
  <si>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</si>
  <si>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</si>
  <si>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</si>
  <si>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</si>
  <si>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</si>
  <si>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</si>
  <si>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</si>
  <si>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</si>
  <si>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</si>
  <si>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</si>
  <si>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</si>
  <si>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</si>
  <si>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</si>
  <si>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</si>
  <si>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</si>
  <si>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</si>
  <si>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</si>
  <si>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</si>
  <si>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</si>
  <si>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</si>
  <si>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</si>
  <si>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</si>
  <si>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</si>
  <si>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</si>
  <si>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</si>
  <si>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</si>
  <si>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</si>
  <si>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</si>
  <si>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</si>
  <si>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</si>
  <si>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</si>
  <si>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</si>
  <si>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</si>
  <si>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</si>
  <si>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</si>
  <si>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</si>
  <si>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</si>
  <si>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</si>
  <si>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</si>
  <si>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</si>
  <si>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</si>
  <si>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</si>
  <si>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</si>
  <si>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</si>
  <si>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</si>
  <si>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</si>
  <si>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</si>
  <si>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</si>
  <si>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</si>
  <si>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</si>
  <si>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</si>
  <si>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</si>
  <si>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</si>
  <si>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</si>
  <si>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</si>
  <si>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</si>
  <si>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</si>
  <si>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</si>
  <si>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</si>
  <si>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</si>
  <si>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</si>
  <si>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</si>
  <si>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</si>
  <si>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</si>
  <si>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</si>
  <si>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</si>
  <si>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</si>
  <si>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</si>
  <si>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</si>
  <si>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</si>
  <si>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</si>
  <si>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</si>
  <si>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</si>
  <si>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</si>
  <si>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</si>
  <si>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</si>
  <si>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</si>
  <si>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</si>
  <si>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</si>
  <si>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</si>
  <si>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</si>
  <si>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</si>
  <si>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</si>
  <si>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</si>
  <si>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</si>
  <si>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</si>
  <si>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</si>
  <si>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</si>
  <si>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</si>
  <si>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</si>
  <si>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</si>
  <si>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</si>
  <si>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</si>
  <si>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</si>
  <si>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</si>
  <si>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</si>
  <si>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</si>
  <si>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</si>
  <si>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</si>
  <si>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</si>
  <si>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</si>
  <si>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</si>
  <si>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</si>
  <si>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</si>
  <si>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</si>
  <si>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</si>
  <si>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</si>
  <si>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</si>
  <si>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</si>
  <si>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</si>
  <si>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</si>
  <si>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</si>
  <si>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</si>
  <si>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</si>
  <si>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</si>
  <si>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</si>
  <si>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</si>
  <si>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</si>
  <si>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</si>
  <si>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</si>
  <si>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</si>
  <si>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</si>
  <si>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</si>
  <si>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</si>
  <si>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</si>
  <si>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</si>
  <si>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</si>
  <si>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</si>
  <si>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</si>
  <si>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</si>
  <si>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</si>
  <si>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</si>
  <si>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</si>
  <si>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</si>
  <si>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</si>
  <si>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</si>
  <si>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</si>
  <si>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</si>
  <si>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</si>
  <si>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</si>
  <si>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</si>
  <si>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</si>
  <si>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</si>
  <si>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</si>
  <si>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</si>
  <si>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</si>
  <si>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</si>
  <si>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</si>
  <si>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</si>
  <si>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</si>
  <si>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</si>
  <si>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</si>
  <si>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</si>
  <si>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</si>
  <si>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</si>
  <si>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</si>
  <si>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</si>
  <si>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</si>
  <si>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</si>
  <si>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</si>
  <si>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</si>
  <si>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</si>
  <si>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</si>
  <si>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</si>
  <si>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</si>
  <si>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</si>
  <si>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</si>
  <si>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</si>
  <si>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</si>
  <si>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</si>
  <si>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</si>
  <si>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</si>
  <si>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</si>
  <si>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</si>
  <si>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</si>
  <si>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</si>
  <si>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</si>
  <si>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</si>
  <si>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</si>
  <si>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</si>
  <si>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</si>
  <si>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</si>
  <si>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</si>
  <si>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</si>
  <si>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</si>
  <si>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</si>
  <si>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</si>
  <si>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</si>
  <si>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</si>
  <si>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</si>
  <si>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</si>
  <si>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</si>
  <si>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</si>
  <si>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</si>
  <si>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</si>
  <si>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</si>
  <si>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</si>
  <si>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</si>
  <si>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</si>
  <si>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</si>
  <si>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</si>
  <si>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</si>
  <si>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</si>
  <si>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</si>
  <si>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</si>
  <si>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</si>
  <si>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</si>
  <si>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</si>
  <si>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</si>
  <si>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</si>
  <si>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</si>
  <si>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</si>
  <si>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</si>
  <si>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</si>
  <si>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</si>
  <si>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</si>
  <si>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</si>
  <si>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</si>
  <si>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</si>
  <si>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</si>
  <si>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</si>
  <si>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</si>
  <si>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</si>
  <si>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</si>
  <si>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</si>
  <si>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</si>
  <si>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</si>
  <si>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</si>
  <si>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</si>
  <si>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</si>
  <si>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</si>
  <si>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</si>
  <si>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</si>
  <si>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</si>
  <si>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</si>
  <si>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</si>
  <si>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</si>
  <si>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</si>
  <si>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</si>
  <si>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</si>
  <si>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</si>
  <si>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</si>
  <si>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</si>
  <si>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</si>
  <si>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</si>
  <si>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</si>
  <si>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</si>
  <si>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</si>
  <si>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</si>
  <si>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</si>
  <si>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</si>
  <si>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</si>
  <si>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</si>
  <si>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</si>
  <si>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</si>
  <si>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</si>
  <si>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</si>
  <si>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</si>
  <si>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</si>
  <si>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</si>
  <si>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</si>
  <si>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</si>
  <si>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</si>
  <si>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</si>
  <si>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</si>
  <si>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</si>
  <si>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</si>
  <si>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</si>
  <si>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</si>
  <si>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</si>
  <si>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</si>
  <si>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</si>
  <si>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</si>
  <si>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</si>
  <si>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</si>
  <si>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</si>
  <si>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</si>
  <si>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</si>
  <si>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</si>
  <si>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</si>
  <si>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</si>
  <si>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</si>
  <si>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</si>
  <si>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</si>
  <si>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</si>
  <si>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</si>
  <si>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</si>
  <si>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</si>
  <si>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</si>
  <si>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</si>
  <si>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</si>
  <si>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</si>
  <si>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</si>
  <si>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</si>
  <si>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</si>
  <si>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</si>
  <si>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</si>
  <si>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</si>
  <si>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</si>
  <si>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</si>
  <si>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</si>
  <si>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</si>
  <si>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</si>
  <si>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</si>
  <si>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</si>
  <si>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</si>
  <si>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</si>
  <si>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</si>
  <si>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</si>
  <si>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</si>
  <si>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</si>
  <si>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</si>
  <si>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</si>
  <si>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</si>
  <si>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</si>
  <si>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</si>
  <si>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</si>
  <si>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</si>
  <si>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</si>
  <si>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</si>
  <si>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</si>
  <si>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</si>
  <si>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</si>
  <si>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</si>
  <si>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</si>
  <si>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</si>
  <si>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</si>
  <si>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</si>
  <si>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</si>
  <si>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</si>
  <si>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</si>
  <si>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</si>
  <si>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</si>
  <si>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</si>
  <si>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</si>
  <si>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</si>
  <si>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</si>
  <si>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</si>
  <si>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</si>
  <si>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</si>
  <si>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</si>
  <si>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</si>
  <si>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</si>
  <si>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</si>
  <si>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</si>
  <si>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</si>
  <si>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</si>
  <si>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</si>
  <si>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</si>
  <si>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</si>
  <si>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</si>
  <si>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</si>
  <si>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</si>
  <si>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</si>
  <si>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</si>
  <si>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</si>
  <si>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</si>
  <si>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</si>
  <si>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</si>
  <si>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</si>
  <si>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</si>
  <si>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</si>
  <si>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</si>
  <si>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</si>
  <si>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</si>
  <si>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</si>
  <si>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</si>
  <si>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</si>
  <si>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</si>
  <si>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</si>
  <si>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</si>
  <si>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</si>
  <si>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</si>
  <si>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</si>
  <si>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</si>
  <si>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</si>
  <si>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</si>
  <si>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</si>
  <si>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</si>
  <si>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</si>
  <si>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</si>
  <si>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</si>
  <si>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</si>
  <si>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</si>
  <si>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</si>
  <si>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</si>
  <si>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</si>
  <si>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</si>
  <si>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</si>
  <si>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</si>
  <si>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</si>
  <si>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</si>
  <si>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</si>
  <si>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</si>
  <si>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</si>
  <si>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</si>
  <si>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</si>
  <si>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</si>
  <si>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</si>
  <si>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</si>
  <si>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</si>
  <si>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</si>
  <si>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</si>
  <si>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</si>
  <si>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</si>
  <si>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</si>
  <si>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</si>
  <si>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</si>
  <si>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</si>
  <si>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</si>
  <si>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</si>
  <si>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</si>
  <si>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</si>
  <si>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</si>
  <si>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</si>
  <si>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</si>
  <si>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</si>
  <si>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</si>
  <si>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</si>
  <si>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</si>
  <si>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</si>
  <si>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</si>
  <si>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</si>
  <si>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</si>
  <si>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</si>
  <si>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</si>
  <si>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</si>
  <si>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</si>
  <si>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</si>
  <si>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</si>
  <si>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</si>
  <si>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</si>
  <si>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</si>
  <si>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</si>
  <si>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</si>
  <si>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</si>
  <si>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</si>
  <si>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</si>
  <si>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</si>
  <si>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</si>
  <si>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</si>
  <si>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</si>
  <si>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</si>
  <si>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</si>
  <si>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</si>
  <si>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</si>
  <si>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</si>
  <si>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</si>
  <si>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</si>
  <si>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</si>
  <si>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</si>
  <si>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</si>
  <si>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</si>
  <si>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</si>
  <si>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</si>
  <si>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</si>
  <si>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</si>
  <si>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</si>
  <si>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</si>
  <si>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</si>
  <si>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</si>
  <si>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</si>
  <si>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</si>
  <si>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</si>
  <si>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</si>
  <si>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</si>
  <si>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</si>
  <si>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</si>
  <si>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</si>
  <si>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</si>
  <si>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</si>
  <si>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</si>
  <si>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</si>
  <si>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</si>
  <si>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</si>
  <si>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</si>
  <si>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</si>
  <si>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</si>
  <si>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</si>
  <si>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</si>
  <si>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</si>
  <si>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</si>
  <si>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</si>
  <si>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</si>
  <si>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</si>
  <si>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</si>
  <si>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</si>
  <si>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</si>
  <si>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</si>
  <si>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</si>
  <si>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</si>
  <si>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</si>
  <si>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</si>
  <si>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</si>
  <si>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</si>
  <si>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</si>
  <si>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</si>
  <si>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</si>
  <si>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</si>
  <si>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</si>
  <si>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</si>
  <si>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</si>
  <si>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</si>
  <si>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</si>
  <si>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</si>
  <si>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</si>
  <si>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</si>
  <si>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</si>
  <si>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</si>
  <si>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</si>
  <si>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</si>
  <si>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</si>
  <si>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</si>
  <si>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</si>
  <si>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</si>
  <si>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</si>
  <si>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</si>
  <si>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</si>
  <si>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</si>
  <si>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</si>
  <si>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</si>
  <si>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</si>
  <si>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</si>
  <si>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</si>
  <si>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</si>
  <si>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</si>
  <si>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</si>
  <si>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</si>
  <si>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</si>
  <si>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</si>
  <si>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</si>
  <si>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</si>
  <si>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</si>
  <si>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</si>
  <si>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</si>
  <si>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</si>
  <si>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</si>
  <si>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</si>
  <si>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</si>
  <si>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</si>
  <si>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</si>
  <si>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</si>
  <si>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</si>
  <si>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</si>
  <si>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</si>
  <si>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</si>
  <si>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</si>
  <si>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</si>
  <si>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</si>
  <si>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</si>
  <si>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</si>
  <si>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</si>
  <si>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</si>
  <si>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</si>
  <si>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</si>
  <si>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</si>
  <si>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</si>
  <si>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</si>
  <si>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</si>
  <si>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</si>
  <si>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</si>
  <si>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</si>
  <si>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</si>
  <si>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</si>
  <si>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</si>
  <si>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</si>
  <si>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</si>
  <si>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</si>
  <si>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</si>
  <si>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</si>
  <si>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</si>
  <si>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</si>
  <si>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</si>
  <si>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</si>
  <si>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</si>
  <si>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</si>
  <si>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</si>
  <si>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</si>
  <si>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</si>
  <si>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</si>
  <si>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</si>
  <si>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</si>
  <si>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</si>
  <si>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</si>
  <si>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</si>
  <si>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</si>
  <si>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</si>
  <si>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</si>
  <si>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</si>
  <si>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</si>
  <si>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</si>
  <si>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</si>
  <si>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</si>
  <si>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</si>
  <si>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</si>
  <si>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</si>
  <si>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</si>
  <si>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</si>
  <si>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</si>
  <si>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</si>
  <si>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</si>
  <si>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</si>
  <si>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</si>
  <si>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</si>
  <si>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</si>
  <si>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</si>
  <si>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</si>
  <si>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</si>
  <si>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</si>
  <si>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</si>
  <si>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</si>
  <si>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</si>
  <si>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</si>
  <si>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</si>
  <si>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</si>
  <si>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</si>
  <si>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</si>
  <si>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</si>
  <si>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</si>
  <si>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</si>
  <si>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</si>
  <si>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</si>
  <si>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</si>
  <si>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</si>
  <si>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</si>
  <si>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</si>
  <si>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</si>
  <si>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</si>
  <si>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</si>
  <si>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</si>
  <si>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</si>
  <si>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</si>
  <si>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</si>
  <si>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</si>
  <si>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</si>
  <si>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</si>
  <si>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</si>
  <si>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</si>
  <si>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</si>
  <si>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</si>
  <si>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</si>
  <si>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</si>
  <si>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</si>
  <si>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</si>
  <si>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</si>
  <si>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</si>
  <si>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</si>
  <si>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</si>
  <si>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</si>
  <si>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</si>
  <si>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</si>
  <si>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</si>
  <si>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</si>
  <si>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</si>
  <si>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</si>
  <si>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</si>
  <si>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</si>
  <si>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</si>
  <si>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</si>
  <si>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</si>
  <si>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</si>
  <si>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</si>
  <si>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</si>
  <si>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</si>
  <si>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</si>
  <si>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</si>
  <si>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</si>
  <si>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</si>
  <si>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</si>
  <si>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</si>
  <si>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</si>
  <si>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</si>
  <si>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</si>
  <si>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</si>
  <si>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</si>
  <si>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</si>
  <si>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</si>
  <si>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</si>
  <si>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</si>
  <si>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</si>
  <si>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</si>
  <si>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</si>
  <si>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</si>
  <si>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</si>
  <si>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</si>
  <si>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</si>
  <si>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</si>
  <si>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</si>
  <si>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</si>
  <si>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</si>
  <si>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</si>
  <si>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</si>
  <si>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</si>
  <si>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</si>
  <si>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</si>
  <si>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</si>
  <si>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</si>
  <si>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</si>
  <si>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</si>
  <si>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</si>
  <si>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</si>
  <si>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</si>
  <si>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</si>
  <si>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</si>
  <si>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</si>
  <si>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</si>
  <si>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</si>
  <si>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</si>
  <si>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</si>
  <si>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</si>
  <si>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</si>
  <si>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</si>
  <si>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</si>
  <si>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</si>
  <si>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</si>
  <si>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</si>
  <si>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</si>
  <si>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</si>
  <si>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</si>
  <si>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</si>
  <si>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</si>
  <si>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</si>
  <si>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</si>
  <si>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</si>
  <si>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</si>
  <si>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</si>
  <si>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</si>
  <si>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</si>
  <si>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</si>
  <si>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</si>
  <si>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</si>
  <si>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</si>
  <si>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</si>
  <si>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</si>
  <si>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</si>
  <si>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</si>
  <si>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</si>
  <si>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</si>
  <si>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</si>
  <si>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</si>
  <si>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</si>
  <si>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</si>
  <si>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</si>
  <si>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</si>
  <si>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</si>
  <si>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</si>
  <si>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</si>
  <si>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</si>
  <si>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</si>
  <si>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</si>
  <si>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</si>
  <si>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</si>
  <si>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</si>
  <si>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</si>
  <si>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</si>
  <si>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</si>
  <si>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</si>
  <si>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</si>
  <si>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</si>
  <si>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</si>
  <si>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</si>
  <si>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</si>
  <si>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</si>
  <si>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</si>
  <si>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</si>
  <si>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</si>
  <si>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</si>
  <si>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</si>
  <si>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</si>
  <si>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</si>
  <si>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</si>
  <si>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</si>
  <si>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</si>
  <si>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</si>
  <si>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</si>
  <si>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</si>
  <si>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</si>
  <si>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</si>
  <si>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</si>
  <si>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</si>
  <si>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</si>
  <si>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</si>
  <si>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</si>
  <si>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</si>
  <si>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</si>
  <si>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</si>
  <si>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</si>
  <si>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</si>
  <si>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</si>
  <si>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</si>
  <si>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</si>
  <si>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</si>
  <si>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</si>
  <si>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</si>
  <si>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</si>
  <si>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</si>
  <si>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</si>
  <si>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</si>
  <si>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</si>
  <si>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</si>
  <si>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</si>
  <si>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</si>
  <si>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</si>
  <si>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</si>
  <si>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</si>
  <si>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</si>
  <si>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</si>
  <si>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</si>
  <si>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</si>
  <si>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</si>
  <si>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</si>
  <si>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</si>
  <si>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</si>
  <si>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</si>
  <si>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</si>
  <si>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</si>
  <si>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</si>
  <si>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</si>
  <si>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</si>
  <si>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</si>
  <si>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</si>
  <si>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</si>
  <si>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</si>
  <si>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</si>
  <si>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</si>
  <si>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</si>
  <si>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</si>
  <si>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</si>
  <si>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</si>
  <si>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</si>
  <si>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</si>
  <si>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</si>
  <si>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</si>
  <si>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</si>
  <si>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</si>
  <si>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</si>
  <si>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</si>
  <si>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</si>
  <si>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</si>
  <si>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</si>
  <si>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</si>
  <si>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</si>
  <si>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</si>
  <si>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</si>
  <si>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</si>
  <si>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</si>
  <si>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</si>
  <si>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</si>
  <si>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</si>
  <si>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</si>
  <si>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</si>
  <si>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</si>
  <si>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</si>
  <si>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</si>
  <si>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</si>
  <si>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</si>
  <si>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</si>
  <si>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</si>
  <si>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</si>
  <si>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</si>
  <si>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</si>
  <si>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</si>
  <si>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</si>
  <si>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</si>
  <si>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</si>
  <si>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</si>
  <si>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</si>
  <si>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</si>
  <si>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</si>
  <si>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</si>
  <si>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</si>
  <si>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</si>
  <si>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</si>
  <si>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</si>
  <si>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</si>
  <si>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</si>
  <si>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</si>
  <si>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</si>
  <si>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</si>
  <si>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</si>
  <si>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</si>
  <si>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</si>
  <si>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</si>
  <si>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</si>
  <si>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</si>
  <si>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</si>
  <si>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</si>
  <si>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</si>
  <si>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</si>
  <si>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</si>
  <si>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</si>
  <si>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</si>
  <si>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</si>
  <si>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</si>
  <si>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</si>
  <si>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</si>
  <si>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</si>
  <si>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</si>
  <si>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</si>
  <si>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</si>
  <si>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</si>
  <si>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</si>
  <si>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</si>
  <si>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</si>
  <si>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</si>
  <si>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</si>
  <si>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</si>
  <si>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</si>
  <si>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</si>
  <si>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</si>
  <si>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</si>
  <si>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</si>
  <si>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</si>
  <si>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</si>
  <si>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</si>
  <si>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</si>
  <si>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</si>
  <si>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</si>
  <si>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</si>
  <si>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</si>
  <si>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</si>
  <si>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</si>
  <si>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</si>
  <si>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</si>
  <si>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</si>
  <si>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</si>
  <si>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</si>
  <si>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</si>
  <si>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</si>
  <si>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</si>
  <si>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</si>
  <si>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</si>
  <si>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</si>
  <si>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</si>
  <si>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</si>
  <si>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</si>
  <si>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</si>
  <si>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</si>
  <si>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</si>
  <si>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</si>
  <si>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</si>
  <si>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</si>
  <si>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</si>
  <si>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</si>
  <si>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</si>
  <si>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</si>
  <si>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</si>
  <si>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</si>
  <si>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</si>
  <si>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</si>
  <si>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</si>
  <si>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</si>
  <si>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</si>
  <si>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</si>
  <si>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</si>
  <si>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</si>
  <si>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</si>
  <si>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</si>
  <si>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</si>
  <si>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</si>
  <si>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</si>
  <si>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</si>
  <si>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</si>
  <si>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</si>
  <si>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</si>
  <si>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</si>
  <si>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</si>
  <si>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</si>
  <si>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</si>
  <si>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</si>
  <si>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</si>
  <si>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</si>
  <si>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</si>
  <si>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</si>
  <si>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</si>
  <si>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</si>
  <si>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</si>
  <si>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</si>
  <si>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</si>
  <si>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</si>
  <si>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</si>
  <si>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</si>
  <si>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</si>
  <si>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</si>
  <si>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</si>
  <si>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</si>
  <si>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</si>
  <si>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</si>
  <si>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</si>
  <si>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</si>
  <si>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</si>
  <si>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</si>
  <si>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</si>
  <si>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</si>
  <si>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</si>
  <si>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</si>
  <si>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</si>
  <si>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</si>
  <si>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</si>
  <si>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</si>
  <si>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</si>
  <si>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</si>
  <si>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</si>
  <si>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</si>
  <si>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</si>
  <si>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</si>
  <si>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</si>
  <si>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</si>
  <si>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</si>
  <si>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</si>
  <si>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</si>
  <si>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</si>
  <si>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</si>
  <si>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</si>
  <si>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</si>
  <si>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</si>
  <si>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</si>
  <si>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</si>
  <si>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</si>
  <si>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</si>
  <si>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</si>
  <si>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</si>
  <si>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</si>
  <si>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</si>
  <si>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</si>
  <si>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</si>
  <si>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</si>
  <si>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</si>
  <si>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</si>
  <si>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</si>
  <si>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</si>
  <si>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</si>
  <si>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</si>
  <si>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</si>
  <si>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</si>
  <si>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</si>
  <si>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</si>
  <si>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</si>
  <si>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</si>
  <si>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</si>
  <si>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</si>
  <si>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</si>
  <si>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</si>
  <si>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</si>
  <si>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</si>
  <si>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</si>
  <si>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</si>
  <si>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</si>
  <si>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</si>
  <si>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</si>
  <si>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</si>
  <si>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</si>
  <si>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</si>
  <si>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</si>
  <si>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</si>
  <si>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</si>
  <si>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</si>
  <si>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</si>
  <si>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</si>
  <si>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</si>
  <si>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</si>
  <si>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</si>
  <si>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</si>
  <si>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</si>
  <si>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</si>
  <si>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</si>
  <si>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</si>
  <si>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</si>
  <si>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</si>
  <si>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</si>
  <si>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</si>
  <si>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</si>
  <si>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</si>
  <si>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</si>
  <si>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</si>
  <si>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</si>
  <si>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</si>
  <si>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</si>
  <si>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</si>
  <si>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</si>
  <si>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</si>
  <si>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</si>
  <si>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</si>
  <si>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</si>
  <si>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</si>
  <si>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</si>
  <si>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</si>
  <si>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</si>
  <si>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</si>
  <si>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</si>
  <si>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</si>
  <si>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</si>
  <si>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</si>
  <si>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</si>
  <si>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</si>
  <si>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</si>
  <si>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</si>
  <si>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</si>
  <si>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</si>
  <si>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</si>
  <si>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</si>
  <si>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</si>
  <si>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</si>
  <si>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</si>
  <si>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</si>
  <si>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</si>
  <si>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</si>
  <si>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</si>
  <si>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</si>
  <si>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</si>
  <si>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</si>
  <si>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</si>
  <si>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</si>
  <si>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</si>
  <si>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</si>
  <si>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</si>
  <si>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</si>
  <si>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</si>
  <si>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</si>
  <si>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</si>
  <si>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</si>
  <si>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</si>
  <si>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</si>
  <si>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</si>
  <si>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</si>
  <si>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</si>
  <si>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</si>
  <si>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</si>
  <si>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</si>
  <si>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</si>
  <si>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</si>
  <si>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</si>
  <si>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</si>
  <si>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</si>
  <si>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</si>
  <si>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</si>
  <si>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</si>
  <si>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</si>
  <si>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</si>
  <si>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</si>
  <si>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</si>
  <si>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</si>
  <si>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</si>
  <si>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</si>
  <si>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</si>
  <si>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</si>
  <si>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</si>
  <si>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</si>
  <si>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</si>
  <si>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</si>
  <si>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</si>
  <si>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</si>
  <si>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</si>
  <si>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</si>
  <si>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</si>
  <si>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</si>
  <si>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</si>
  <si>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</si>
  <si>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</si>
  <si>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</si>
  <si>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</si>
  <si>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</si>
  <si>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</si>
  <si>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</si>
  <si>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</si>
  <si>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</si>
  <si>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</si>
  <si>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</si>
  <si>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</si>
  <si>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</si>
  <si>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</si>
  <si>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</si>
  <si>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</si>
  <si>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</si>
  <si>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</si>
  <si>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</si>
  <si>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</si>
  <si>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</si>
  <si>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</si>
  <si>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</si>
  <si>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</si>
  <si>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</si>
  <si>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</si>
  <si>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</si>
  <si>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</si>
  <si>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</si>
  <si>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</si>
  <si>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</si>
  <si>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</si>
  <si>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</si>
  <si>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</si>
  <si>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</si>
  <si>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</si>
  <si>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</si>
  <si>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</si>
  <si>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</si>
  <si>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</si>
  <si>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</si>
  <si>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</si>
  <si>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</si>
  <si>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</si>
  <si>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</si>
  <si>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</si>
  <si>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</si>
  <si>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</si>
  <si>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</si>
  <si>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</si>
  <si>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</si>
  <si>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</si>
  <si>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</si>
  <si>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</si>
  <si>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</si>
  <si>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</si>
  <si>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</si>
  <si>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</si>
  <si>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</si>
  <si>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</si>
  <si>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</si>
  <si>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</si>
  <si>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</si>
  <si>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</si>
  <si>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</si>
  <si>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</si>
  <si>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</si>
  <si>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</si>
  <si>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</si>
  <si>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</si>
  <si>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</si>
  <si>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</si>
  <si>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</si>
  <si>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</si>
  <si>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</si>
  <si>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</si>
  <si>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</si>
  <si>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</si>
  <si>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</si>
  <si>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</si>
  <si>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</si>
  <si>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</si>
  <si>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</si>
  <si>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</si>
  <si>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</si>
  <si>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</si>
  <si>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</si>
  <si>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</si>
  <si>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</si>
  <si>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</si>
  <si>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</si>
  <si>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</si>
  <si>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</si>
  <si>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</si>
  <si>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</si>
  <si>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</si>
  <si>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</si>
  <si>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</si>
  <si>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</si>
  <si>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</si>
  <si>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</si>
  <si>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</si>
  <si>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</si>
  <si>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</si>
  <si>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</si>
  <si>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</si>
  <si>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</si>
  <si>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</si>
  <si>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</si>
  <si>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</si>
  <si>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</si>
  <si>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</si>
  <si>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</si>
  <si>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</si>
  <si>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</si>
  <si>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</si>
  <si>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</si>
  <si>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</si>
  <si>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</si>
  <si>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</si>
  <si>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</si>
  <si>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</si>
  <si>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</si>
  <si>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</si>
  <si>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</si>
  <si>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</si>
  <si>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</si>
  <si>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</si>
  <si>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</si>
  <si>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</si>
  <si>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</si>
  <si>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</si>
  <si>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</si>
  <si>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</si>
  <si>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</si>
  <si>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</si>
  <si>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</si>
  <si>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</si>
  <si>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</si>
  <si>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</si>
  <si>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</si>
  <si>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</si>
  <si>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</si>
  <si>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</si>
  <si>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</si>
  <si>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</si>
  <si>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</si>
  <si>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</si>
  <si>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</si>
  <si>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</si>
  <si>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</si>
  <si>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</si>
  <si>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</si>
  <si>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</si>
  <si>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</si>
  <si>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</si>
  <si>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</si>
  <si>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</si>
  <si>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</si>
  <si>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</si>
  <si>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</si>
  <si>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</si>
  <si>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</si>
  <si>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</si>
  <si>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</si>
  <si>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</si>
  <si>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</si>
  <si>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</si>
  <si>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</si>
  <si>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</si>
  <si>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</si>
  <si>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</si>
  <si>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</si>
  <si>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</si>
  <si>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</si>
  <si>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</si>
  <si>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</si>
  <si>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</si>
  <si>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</si>
  <si>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</si>
  <si>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</si>
  <si>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</si>
  <si>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</si>
  <si>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</si>
  <si>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</si>
  <si>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</si>
  <si>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</si>
  <si>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</si>
  <si>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</si>
  <si>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</si>
  <si>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</si>
  <si>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</si>
  <si>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</si>
  <si>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</si>
  <si>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</si>
  <si>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</si>
  <si>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</si>
  <si>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</si>
  <si>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</si>
  <si>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</si>
  <si>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</si>
  <si>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</si>
  <si>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</si>
  <si>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</si>
  <si>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</si>
  <si>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</si>
  <si>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</si>
  <si>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</si>
  <si>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</si>
  <si>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</si>
  <si>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</si>
  <si>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</si>
  <si>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</si>
  <si>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</si>
  <si>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</si>
  <si>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</si>
  <si>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</si>
  <si>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</si>
  <si>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</si>
  <si>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</si>
  <si>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</si>
  <si>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</si>
  <si>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</si>
  <si>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</si>
  <si>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</si>
  <si>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</si>
  <si>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</si>
  <si>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</si>
  <si>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</si>
  <si>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</si>
  <si>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</si>
  <si>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</si>
  <si>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</si>
  <si>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</si>
  <si>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</si>
  <si>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</si>
  <si>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</si>
  <si>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</si>
  <si>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</si>
  <si>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</si>
  <si>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</si>
  <si>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</si>
  <si>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</si>
  <si>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</si>
  <si>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</si>
  <si>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</si>
  <si>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</si>
  <si>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</si>
  <si>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</si>
  <si>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</si>
  <si>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</si>
  <si>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</si>
  <si>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</si>
  <si>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</si>
  <si>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</si>
  <si>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</si>
  <si>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</si>
  <si>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</si>
  <si>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</si>
  <si>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</si>
  <si>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</si>
  <si>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</si>
  <si>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</si>
  <si>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</si>
  <si>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</si>
  <si>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</si>
  <si>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</si>
  <si>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</si>
  <si>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</si>
  <si>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</si>
  <si>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</si>
  <si>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</si>
  <si>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</si>
  <si>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</si>
  <si>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</si>
  <si>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</si>
  <si>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</si>
  <si>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</si>
  <si>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</si>
  <si>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</si>
  <si>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</si>
  <si>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</si>
  <si>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</si>
  <si>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</si>
  <si>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</si>
  <si>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</si>
  <si>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</si>
  <si>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</si>
  <si>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</si>
  <si>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</si>
  <si>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</si>
  <si>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</si>
  <si>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</si>
  <si>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</si>
  <si>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</si>
  <si>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</si>
  <si>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</si>
  <si>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</si>
  <si>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</si>
  <si>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</si>
  <si>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</si>
  <si>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</si>
  <si>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</si>
  <si>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</si>
  <si>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</si>
  <si>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</si>
  <si>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</si>
  <si>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</si>
  <si>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</si>
  <si>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</si>
  <si>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</si>
  <si>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</si>
  <si>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</si>
  <si>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</si>
  <si>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</si>
  <si>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</si>
  <si>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</si>
  <si>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</si>
  <si>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</si>
  <si>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</si>
  <si>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</si>
  <si>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</si>
  <si>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</si>
  <si>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</si>
  <si>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</si>
  <si>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</si>
  <si>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</si>
  <si>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</si>
  <si>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</si>
  <si>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</si>
  <si>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</si>
  <si>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</si>
  <si>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</si>
  <si>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</si>
  <si>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</si>
  <si>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</si>
  <si>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</si>
  <si>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</si>
  <si>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</si>
  <si>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</si>
  <si>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</si>
  <si>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</si>
  <si>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</si>
  <si>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</si>
  <si>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</si>
  <si>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</si>
  <si>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</si>
  <si>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</si>
  <si>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</si>
  <si>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</si>
  <si>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</si>
  <si>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</si>
  <si>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</si>
  <si>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</si>
  <si>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</si>
  <si>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</si>
  <si>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</si>
  <si>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</si>
  <si>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</si>
  <si>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</si>
  <si>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</si>
  <si>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</si>
  <si>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</si>
  <si>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</si>
  <si>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</si>
  <si>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</si>
  <si>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</si>
  <si>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</si>
  <si>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</si>
  <si>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</si>
  <si>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</si>
  <si>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</si>
  <si>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</si>
  <si>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</si>
  <si>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</si>
  <si>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</si>
  <si>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</si>
  <si>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</si>
  <si>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</si>
  <si>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</si>
  <si>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</si>
  <si>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</si>
  <si>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</si>
  <si>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</si>
  <si>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</si>
  <si>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</si>
  <si>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</si>
  <si>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</si>
  <si>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</si>
  <si>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</si>
  <si>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</si>
  <si>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</si>
  <si>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</si>
  <si>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</si>
  <si>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</si>
  <si>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</si>
  <si>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</si>
  <si>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</si>
  <si>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</si>
  <si>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</si>
  <si>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</si>
  <si>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</si>
  <si>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</si>
  <si>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</si>
  <si>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</si>
  <si>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</si>
  <si>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</si>
  <si>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</si>
  <si>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</si>
  <si>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</si>
  <si>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</si>
  <si>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</si>
  <si>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</si>
  <si>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</si>
  <si>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</si>
  <si>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</si>
  <si>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</si>
  <si>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</si>
  <si>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</si>
  <si>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</si>
  <si>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</si>
  <si>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</si>
  <si>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</si>
  <si>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</si>
  <si>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</si>
  <si>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</si>
  <si>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</si>
  <si>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</si>
  <si>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</si>
  <si>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</si>
  <si>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</si>
  <si>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</si>
  <si>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</si>
  <si>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</si>
  <si>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</si>
  <si>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</si>
  <si>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</si>
  <si>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</si>
  <si>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</si>
  <si>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</si>
  <si>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</si>
  <si>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</si>
  <si>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</si>
  <si>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</si>
  <si>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</si>
  <si>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</si>
  <si>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</si>
  <si>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</si>
  <si>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</si>
  <si>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</si>
  <si>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</si>
  <si>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</si>
  <si>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</si>
  <si>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</si>
  <si>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</si>
  <si>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</si>
  <si>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</si>
  <si>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</si>
  <si>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</si>
  <si>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</si>
  <si>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</si>
  <si>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</si>
  <si>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</si>
  <si>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</si>
  <si>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</si>
  <si>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</si>
  <si>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</si>
  <si>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</si>
  <si>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</si>
  <si>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</si>
  <si>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</si>
  <si>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</si>
  <si>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</si>
  <si>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</si>
  <si>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</si>
  <si>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</si>
  <si>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</si>
  <si>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</si>
  <si>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</si>
  <si>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</si>
  <si>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</si>
  <si>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</si>
  <si>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</si>
  <si>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</si>
  <si>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</si>
  <si>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</si>
  <si>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</si>
  <si>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</si>
  <si>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</si>
  <si>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</si>
  <si>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</si>
  <si>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</si>
  <si>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</si>
  <si>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</si>
  <si>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</si>
  <si>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</si>
  <si>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</si>
  <si>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</si>
  <si>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</si>
  <si>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</si>
  <si>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</si>
  <si>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</si>
  <si>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</si>
  <si>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</si>
  <si>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</si>
  <si>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</si>
  <si>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</si>
  <si>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</si>
  <si>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</si>
  <si>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</si>
  <si>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</si>
  <si>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</si>
  <si>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</si>
  <si>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</si>
  <si>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</si>
  <si>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</si>
  <si>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</si>
  <si>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</si>
  <si>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</si>
  <si>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</si>
  <si>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</si>
  <si>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</si>
  <si>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</si>
  <si>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</si>
  <si>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</si>
  <si>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</si>
  <si>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</si>
  <si>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</si>
  <si>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</si>
  <si>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</si>
  <si>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</si>
  <si>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</si>
  <si>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</si>
  <si>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</si>
  <si>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</si>
  <si>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</si>
  <si>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</si>
  <si>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</si>
  <si>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</si>
  <si>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</si>
  <si>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</si>
  <si>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</si>
  <si>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</si>
  <si>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</si>
  <si>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</si>
  <si>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</si>
  <si>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</si>
  <si>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</si>
  <si>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</si>
  <si>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</si>
  <si>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</si>
  <si>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</si>
  <si>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</si>
  <si>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</si>
  <si>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</si>
  <si>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</si>
  <si>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</si>
  <si>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</si>
  <si>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</si>
  <si>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</si>
  <si>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</si>
  <si>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</si>
  <si>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</si>
  <si>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</si>
  <si>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</si>
  <si>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</si>
  <si>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</si>
  <si>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</si>
  <si>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</si>
  <si>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</si>
  <si>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</si>
  <si>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</si>
  <si>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</si>
  <si>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</si>
  <si>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</si>
  <si>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</si>
  <si>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</si>
  <si>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</si>
  <si>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</si>
  <si>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</si>
  <si>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</si>
  <si>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</si>
  <si>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</si>
  <si>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</si>
  <si>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</si>
  <si>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</si>
  <si>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</si>
  <si>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</si>
  <si>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</si>
  <si>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</si>
  <si>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</si>
  <si>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</si>
  <si>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</si>
  <si>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</si>
  <si>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</si>
  <si>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</si>
  <si>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</si>
  <si>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</si>
  <si>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</si>
  <si>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</si>
  <si>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</si>
  <si>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</si>
  <si>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</si>
  <si>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</si>
  <si>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</si>
  <si>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</si>
  <si>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</si>
  <si>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</si>
  <si>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</si>
  <si>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</si>
  <si>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</si>
  <si>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</si>
  <si>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</si>
  <si>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</si>
  <si>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</si>
  <si>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</si>
  <si>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</si>
  <si>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</si>
  <si>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</si>
  <si>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</si>
  <si>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</si>
  <si>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</si>
  <si>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</si>
  <si>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</si>
  <si>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</si>
  <si>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</si>
  <si>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</si>
  <si>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</si>
  <si>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</si>
  <si>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</si>
  <si>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</si>
  <si>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</si>
  <si>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</si>
  <si>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</si>
  <si>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</si>
  <si>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</si>
  <si>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</si>
  <si>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</si>
  <si>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</si>
  <si>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</si>
  <si>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</si>
  <si>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</si>
  <si>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</si>
  <si>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</si>
  <si>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</si>
  <si>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</si>
  <si>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</si>
  <si>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</si>
  <si>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</si>
  <si>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</si>
  <si>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</si>
  <si>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</si>
  <si>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</si>
  <si>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</si>
  <si>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</si>
  <si>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</si>
  <si>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</si>
  <si>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</si>
  <si>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</si>
  <si>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</si>
  <si>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</si>
  <si>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</si>
  <si>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</si>
  <si>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</si>
  <si>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</si>
  <si>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</si>
  <si>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</si>
  <si>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</si>
  <si>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</si>
  <si>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</si>
  <si>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</si>
  <si>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</si>
  <si>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</si>
  <si>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</si>
  <si>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</si>
  <si>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</si>
  <si>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</si>
  <si>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</si>
  <si>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</si>
  <si>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</si>
  <si>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</si>
  <si>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</si>
  <si>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</si>
  <si>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</si>
  <si>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</si>
  <si>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</si>
  <si>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</si>
  <si>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</si>
  <si>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</si>
  <si>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</si>
  <si>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</si>
  <si>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</si>
  <si>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</si>
  <si>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</si>
  <si>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</si>
  <si>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</si>
  <si>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</si>
  <si>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</si>
  <si>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</si>
  <si>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</si>
  <si>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</si>
  <si>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</si>
  <si>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</si>
  <si>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</si>
  <si>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</si>
  <si>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</si>
  <si>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</si>
  <si>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</si>
  <si>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</si>
  <si>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</si>
  <si>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</si>
  <si>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</si>
  <si>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</si>
  <si>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</si>
  <si>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</si>
  <si>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</si>
  <si>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</si>
  <si>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</si>
  <si>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</si>
  <si>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</si>
  <si>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</si>
  <si>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</si>
  <si>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</si>
  <si>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</si>
  <si>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</si>
  <si>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</si>
  <si>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</si>
  <si>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</si>
  <si>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</si>
  <si>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</si>
  <si>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</si>
  <si>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</si>
  <si>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</si>
  <si>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</si>
  <si>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</si>
  <si>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</si>
  <si>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</si>
  <si>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</si>
  <si>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</si>
  <si>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</si>
  <si>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</si>
  <si>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</si>
  <si>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</si>
  <si>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</si>
  <si>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</si>
  <si>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</si>
  <si>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</si>
  <si>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</si>
  <si>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</si>
  <si>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</si>
  <si>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</si>
  <si>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</si>
  <si>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</si>
  <si>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</si>
  <si>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</si>
  <si>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</si>
  <si>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</si>
  <si>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</si>
  <si>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</si>
  <si>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</si>
  <si>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</si>
  <si>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</si>
  <si>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</si>
  <si>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</si>
  <si>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</si>
  <si>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</si>
  <si>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</si>
  <si>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</si>
  <si>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</si>
  <si>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</si>
  <si>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</si>
  <si>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</si>
  <si>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</si>
  <si>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</si>
  <si>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</si>
  <si>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</si>
  <si>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</si>
  <si>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</si>
  <si>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</si>
  <si>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</si>
  <si>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</si>
  <si>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</si>
  <si>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</si>
  <si>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</si>
  <si>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</si>
  <si>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</si>
  <si>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</si>
  <si>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</si>
  <si>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</si>
  <si>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</si>
  <si>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</si>
  <si>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</si>
  <si>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</si>
  <si>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</si>
  <si>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</si>
  <si>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</si>
  <si>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</si>
  <si>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</si>
  <si>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</si>
  <si>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</si>
  <si>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</si>
  <si>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</si>
  <si>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</si>
  <si>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</si>
  <si>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</si>
  <si>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</si>
  <si>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</si>
  <si>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</si>
  <si>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</si>
  <si>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</si>
  <si>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</si>
  <si>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</si>
  <si>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</si>
  <si>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</si>
  <si>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</si>
  <si>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</si>
  <si>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</si>
  <si>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</si>
  <si>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</si>
  <si>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</si>
  <si>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</si>
  <si>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</si>
  <si>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</si>
  <si>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</si>
  <si>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</si>
  <si>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</si>
  <si>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</si>
  <si>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</si>
  <si>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</si>
  <si>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</si>
  <si>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</si>
  <si>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</si>
  <si>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</si>
  <si>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</si>
  <si>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</si>
  <si>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</si>
  <si>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</si>
  <si>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</si>
  <si>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</si>
  <si>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</si>
  <si>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</si>
  <si>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</si>
  <si>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</si>
  <si>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</si>
  <si>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</si>
  <si>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</si>
  <si>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</si>
  <si>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</si>
  <si>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</si>
  <si>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</si>
  <si>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</si>
  <si>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</si>
  <si>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</si>
  <si>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</si>
  <si>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</si>
  <si>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</si>
  <si>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</si>
  <si>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</si>
  <si>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</si>
  <si>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</si>
  <si>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</si>
  <si>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</si>
  <si>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</si>
  <si>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</si>
  <si>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</si>
  <si>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</si>
  <si>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</si>
  <si>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</si>
  <si>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</si>
  <si>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</si>
  <si>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</si>
  <si>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</si>
  <si>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</si>
  <si>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</si>
  <si>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</si>
  <si>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</si>
  <si>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</si>
  <si>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</si>
  <si>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</si>
  <si>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</si>
  <si>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</si>
  <si>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</si>
  <si>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</si>
  <si>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</si>
  <si>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</si>
  <si>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</si>
  <si>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</si>
  <si>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</si>
  <si>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</si>
  <si>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</si>
  <si>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</si>
  <si>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</si>
  <si>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</si>
  <si>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</si>
  <si>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</si>
  <si>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</si>
  <si>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</si>
  <si>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</si>
  <si>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</si>
  <si>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</si>
  <si>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</si>
  <si>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</si>
  <si>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</si>
  <si>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</si>
  <si>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</si>
  <si>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</si>
  <si>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</si>
  <si>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</si>
  <si>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</si>
  <si>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</si>
  <si>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</si>
  <si>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</si>
  <si>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</si>
  <si>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</si>
  <si>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</si>
  <si>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</si>
  <si>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</si>
  <si>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</si>
  <si>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</si>
  <si>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</si>
  <si>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</si>
  <si>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</si>
  <si>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</si>
  <si>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</si>
  <si>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</si>
  <si>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</si>
  <si>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</si>
  <si>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</si>
  <si>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</si>
  <si>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</si>
  <si>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</si>
  <si>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</si>
  <si>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</si>
  <si>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</si>
  <si>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</si>
  <si>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</si>
  <si>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</si>
  <si>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</si>
  <si>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</si>
  <si>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</si>
  <si>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</si>
  <si>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</si>
  <si>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</si>
  <si>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</si>
  <si>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</si>
  <si>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</si>
  <si>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</si>
  <si>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</si>
  <si>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</si>
  <si>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</si>
  <si>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</si>
  <si>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</si>
  <si>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</si>
  <si>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</si>
  <si>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</si>
  <si>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</si>
  <si>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</si>
  <si>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</si>
  <si>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</si>
  <si>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</si>
  <si>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</si>
  <si>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</si>
  <si>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</si>
  <si>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</si>
  <si>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</si>
  <si>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</si>
  <si>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</si>
  <si>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</si>
  <si>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</si>
  <si>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</si>
  <si>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</si>
  <si>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</si>
  <si>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</si>
  <si>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</si>
  <si>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</si>
  <si>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</si>
  <si>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</si>
  <si>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</si>
  <si>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</si>
  <si>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</si>
  <si>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</si>
  <si>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</si>
  <si>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</si>
  <si>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</si>
  <si>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</si>
  <si>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</si>
  <si>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</si>
  <si>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</si>
  <si>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</si>
  <si>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</si>
  <si>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</si>
  <si>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</si>
  <si>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</si>
  <si>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</si>
  <si>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</si>
  <si>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</si>
  <si>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</si>
  <si>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</si>
  <si>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</si>
  <si>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</si>
  <si>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</si>
  <si>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</si>
  <si>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</si>
  <si>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</si>
  <si>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</si>
  <si>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</si>
  <si>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</si>
  <si>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</si>
  <si>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</si>
  <si>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</si>
  <si>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</si>
  <si>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</si>
  <si>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</si>
  <si>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</si>
  <si>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</si>
  <si>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</si>
  <si>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</si>
  <si>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</si>
  <si>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</si>
  <si>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</si>
  <si>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</si>
  <si>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</si>
  <si>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</si>
  <si>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</si>
  <si>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</si>
  <si>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</si>
  <si>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</si>
  <si>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</si>
  <si>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</si>
  <si>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</si>
  <si>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</si>
  <si>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</si>
  <si>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</si>
  <si>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</si>
  <si>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</si>
  <si>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</si>
  <si>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</si>
  <si>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</si>
  <si>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</si>
  <si>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</si>
  <si>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</si>
  <si>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</si>
  <si>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</si>
  <si>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</si>
  <si>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</si>
  <si>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</si>
  <si>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</si>
  <si>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</si>
  <si>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</si>
  <si>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</si>
  <si>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</si>
  <si>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</si>
  <si>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</si>
  <si>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</si>
  <si>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</si>
  <si>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</si>
  <si>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</si>
  <si>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</si>
  <si>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</si>
  <si>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</si>
  <si>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</si>
  <si>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</si>
  <si>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</si>
  <si>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</si>
  <si>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</si>
  <si>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</si>
  <si>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</si>
  <si>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</si>
  <si>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</si>
  <si>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</si>
  <si>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</si>
  <si>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</si>
  <si>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</si>
  <si>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</si>
  <si>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</si>
  <si>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</si>
  <si>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</si>
  <si>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</si>
  <si>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</si>
  <si>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</si>
  <si>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</si>
  <si>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</si>
  <si>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</si>
  <si>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</si>
  <si>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</si>
  <si>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</si>
  <si>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</si>
  <si>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</si>
  <si>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</si>
  <si>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</si>
  <si>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</si>
  <si>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</si>
  <si>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</si>
  <si>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</si>
  <si>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</si>
  <si>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</si>
  <si>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</si>
  <si>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</si>
  <si>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</si>
  <si>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</si>
  <si>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</si>
  <si>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</si>
  <si>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</si>
  <si>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</si>
  <si>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</si>
  <si>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</si>
  <si>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</si>
  <si>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</si>
  <si>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</si>
  <si>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</si>
  <si>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</si>
  <si>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</si>
  <si>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</si>
  <si>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</si>
  <si>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</si>
  <si>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</si>
  <si>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</si>
  <si>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</si>
  <si>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</si>
  <si>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</si>
  <si>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</si>
  <si>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</si>
  <si>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</si>
  <si>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</si>
  <si>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</si>
  <si>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</si>
  <si>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</si>
  <si>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</si>
  <si>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</si>
  <si>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</si>
  <si>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</si>
  <si>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</si>
  <si>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</si>
  <si>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</si>
  <si>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</si>
  <si>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</si>
  <si>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</si>
  <si>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</si>
  <si>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</si>
  <si>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</si>
  <si>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</si>
  <si>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</si>
  <si>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</si>
  <si>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</si>
  <si>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</si>
  <si>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</si>
  <si>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</si>
  <si>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</si>
  <si>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</si>
  <si>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</si>
  <si>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</si>
  <si>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</si>
  <si>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</si>
  <si>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</si>
  <si>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</si>
  <si>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</si>
  <si>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</si>
  <si>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</si>
  <si>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</si>
  <si>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</si>
  <si>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</si>
  <si>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</si>
  <si>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</si>
  <si>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</si>
  <si>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</si>
  <si>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</si>
  <si>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</si>
  <si>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</si>
  <si>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</si>
  <si>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</si>
  <si>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</si>
  <si>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</si>
  <si>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</si>
  <si>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</si>
  <si>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</si>
  <si>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</si>
  <si>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</si>
  <si>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</si>
  <si>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</si>
  <si>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</si>
  <si>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</si>
  <si>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</si>
  <si>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</si>
  <si>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</si>
  <si>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</si>
  <si>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</si>
  <si>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</si>
  <si>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</si>
  <si>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</si>
  <si>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</si>
  <si>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</si>
  <si>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</si>
  <si>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</si>
  <si>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</si>
  <si>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</si>
  <si>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</si>
  <si>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</si>
  <si>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</si>
  <si>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</si>
  <si>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</si>
  <si>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</si>
  <si>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</si>
  <si>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</si>
  <si>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</si>
  <si>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</si>
  <si>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</si>
  <si>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</si>
  <si>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</si>
  <si>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</si>
  <si>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</si>
  <si>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</si>
  <si>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</si>
  <si>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</si>
  <si>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</si>
  <si>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</si>
  <si>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</si>
  <si>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</si>
  <si>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</si>
  <si>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</si>
  <si>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</si>
  <si>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</si>
  <si>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</si>
  <si>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</si>
  <si>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</si>
  <si>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</si>
  <si>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</si>
  <si>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</si>
  <si>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</si>
  <si>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</si>
  <si>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</si>
  <si>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</si>
  <si>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</si>
  <si>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</si>
  <si>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</si>
  <si>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</si>
  <si>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</si>
  <si>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</si>
  <si>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</si>
  <si>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</si>
  <si>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</si>
  <si>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</si>
  <si>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</si>
  <si>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</si>
  <si>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</si>
  <si>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</si>
  <si>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</si>
  <si>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</si>
  <si>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</si>
  <si>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</si>
  <si>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</si>
  <si>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</si>
  <si>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</si>
  <si>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</si>
  <si>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</si>
  <si>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</si>
  <si>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</si>
  <si>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</si>
  <si>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</si>
  <si>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</si>
  <si>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</si>
  <si>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</si>
  <si>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</si>
  <si>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</si>
  <si>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</si>
  <si>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</si>
  <si>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</si>
  <si>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</si>
  <si>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</si>
  <si>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</si>
  <si>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</si>
  <si>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</si>
  <si>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</si>
  <si>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</si>
  <si>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</si>
  <si>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</si>
  <si>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</si>
  <si>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</si>
  <si>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</si>
  <si>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</si>
  <si>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</si>
  <si>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</si>
  <si>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</si>
  <si>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</si>
  <si>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</si>
  <si>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</si>
  <si>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</si>
  <si>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</si>
  <si>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</si>
  <si>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</si>
  <si>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</si>
  <si>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</si>
  <si>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</si>
  <si>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</si>
  <si>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</si>
  <si>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</si>
  <si>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</si>
  <si>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</si>
  <si>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</si>
  <si>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</si>
  <si>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</si>
  <si>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</si>
  <si>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</si>
  <si>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</si>
  <si>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</si>
  <si>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</si>
  <si>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</si>
  <si>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</si>
  <si>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</si>
  <si>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</si>
  <si>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</si>
  <si>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</si>
  <si>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</si>
  <si>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</si>
  <si>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</si>
  <si>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</si>
  <si>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</si>
  <si>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</si>
  <si>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</si>
  <si>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</si>
  <si>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</si>
  <si>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</si>
  <si>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</si>
  <si>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</si>
  <si>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</si>
  <si>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</si>
  <si>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</si>
  <si>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</si>
  <si>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</si>
  <si>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</si>
  <si>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</si>
  <si>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</si>
  <si>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</si>
  <si>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</si>
  <si>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</si>
  <si>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</si>
  <si>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</si>
  <si>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</si>
  <si>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</si>
  <si>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</si>
  <si>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</si>
  <si>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</si>
  <si>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</si>
  <si>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</si>
  <si>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</si>
  <si>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</si>
  <si>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</si>
  <si>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</si>
  <si>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</si>
  <si>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</si>
  <si>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</si>
  <si>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</si>
  <si>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</si>
  <si>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</si>
  <si>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</si>
  <si>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</si>
  <si>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</si>
  <si>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</si>
  <si>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</si>
  <si>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</si>
  <si>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</si>
  <si>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</si>
  <si>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</si>
  <si>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</si>
  <si>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</si>
  <si>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</si>
  <si>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</si>
  <si>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</si>
  <si>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</si>
  <si>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</si>
  <si>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</si>
  <si>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</si>
  <si>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</si>
  <si>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</si>
  <si>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</si>
  <si>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</si>
  <si>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</si>
  <si>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</si>
  <si>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</si>
  <si>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</si>
  <si>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</si>
  <si>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</si>
  <si>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</si>
  <si>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</si>
  <si>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</si>
  <si>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</si>
  <si>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</si>
  <si>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</si>
  <si>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</si>
  <si>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</si>
  <si>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</si>
  <si>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</si>
  <si>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</si>
  <si>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</si>
  <si>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</si>
  <si>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</si>
  <si>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</si>
  <si>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</si>
  <si>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</si>
  <si>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</si>
  <si>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</si>
  <si>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</si>
  <si>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</si>
  <si>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</si>
  <si>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</si>
  <si>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</si>
  <si>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</si>
  <si>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</si>
  <si>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</si>
  <si>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</si>
  <si>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</si>
  <si>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</si>
  <si>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</si>
  <si>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</si>
  <si>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</si>
  <si>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</si>
  <si>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</si>
  <si>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</si>
  <si>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</si>
  <si>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</si>
  <si>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</si>
  <si>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</si>
  <si>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</si>
  <si>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</si>
  <si>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</si>
  <si>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</si>
  <si>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</si>
  <si>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</si>
  <si>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</si>
  <si>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</si>
  <si>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</si>
  <si>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</si>
  <si>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</si>
  <si>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</si>
  <si>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</si>
  <si>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</si>
  <si>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</si>
  <si>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</si>
  <si>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</si>
  <si>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</si>
  <si>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</si>
  <si>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</si>
  <si>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</si>
  <si>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</si>
  <si>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</si>
  <si>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</si>
  <si>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</si>
  <si>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</si>
  <si>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</si>
  <si>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</si>
  <si>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</si>
  <si>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</si>
  <si>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</si>
  <si>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</si>
  <si>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</si>
  <si>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</si>
  <si>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</si>
  <si>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</si>
  <si>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</si>
  <si>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</si>
  <si>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</si>
  <si>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</si>
  <si>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</si>
  <si>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</si>
  <si>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</si>
  <si>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</si>
  <si>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</si>
  <si>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</si>
  <si>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</si>
  <si>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</si>
  <si>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</si>
  <si>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</si>
  <si>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</si>
  <si>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</si>
  <si>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</si>
  <si>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</si>
  <si>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</si>
  <si>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</si>
  <si>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</si>
  <si>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</si>
  <si>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</si>
  <si>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</si>
  <si>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</si>
  <si>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</si>
  <si>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</si>
  <si>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</si>
  <si>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</si>
  <si>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</si>
  <si>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</si>
  <si>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</si>
  <si>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</si>
  <si>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</si>
  <si>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</si>
  <si>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</si>
  <si>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</si>
  <si>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</si>
  <si>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</si>
  <si>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</si>
  <si>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</si>
  <si>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</si>
  <si>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</si>
  <si>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</si>
  <si>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</si>
  <si>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</si>
  <si>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</si>
  <si>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</si>
  <si>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</si>
  <si>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</si>
  <si>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</si>
  <si>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</si>
  <si>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</si>
  <si>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</si>
  <si>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</si>
  <si>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</si>
  <si>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</si>
  <si>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</si>
  <si>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</si>
  <si>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</si>
  <si>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</si>
  <si>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</si>
  <si>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</si>
  <si>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</si>
  <si>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</si>
  <si>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</si>
  <si>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</si>
  <si>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</si>
  <si>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</si>
  <si>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</si>
  <si>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</si>
  <si>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</si>
  <si>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</si>
  <si>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</si>
  <si>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</si>
  <si>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</si>
  <si>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</si>
  <si>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</si>
  <si>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</si>
  <si>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</si>
  <si>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</si>
  <si>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</si>
  <si>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</si>
  <si>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</si>
  <si>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</si>
  <si>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</si>
  <si>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</si>
  <si>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</si>
  <si>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</si>
  <si>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</si>
  <si>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</si>
  <si>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</si>
  <si>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</si>
  <si>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</si>
  <si>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</si>
  <si>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</si>
  <si>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</si>
  <si>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</si>
  <si>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</si>
  <si>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</si>
  <si>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</si>
  <si>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</si>
  <si>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</si>
  <si>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</si>
  <si>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</si>
  <si>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</si>
  <si>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</si>
  <si>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</si>
  <si>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</si>
  <si>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</si>
  <si>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</si>
  <si>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</si>
  <si>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</si>
  <si>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</si>
  <si>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</si>
  <si>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</si>
  <si>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</si>
  <si>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</si>
  <si>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</si>
  <si>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</si>
  <si>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</si>
  <si>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</si>
  <si>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</si>
  <si>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</si>
  <si>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</si>
  <si>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</si>
  <si>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</si>
  <si>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</si>
  <si>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</si>
  <si>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</si>
  <si>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</si>
  <si>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</si>
  <si>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</si>
  <si>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</si>
  <si>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</si>
  <si>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</si>
  <si>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</si>
  <si>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</si>
  <si>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</si>
  <si>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</si>
  <si>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</si>
  <si>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</si>
  <si>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</si>
  <si>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</si>
  <si>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</si>
  <si>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</si>
  <si>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</si>
  <si>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</si>
  <si>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</si>
  <si>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</si>
  <si>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</si>
  <si>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</si>
  <si>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</si>
  <si>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</si>
  <si>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</si>
  <si>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</si>
  <si>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</si>
  <si>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</si>
  <si>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</si>
  <si>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</si>
  <si>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</si>
  <si>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</si>
  <si>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</si>
  <si>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</si>
  <si>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</si>
  <si>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</si>
  <si>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</si>
  <si>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</si>
  <si>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</si>
  <si>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</si>
  <si>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</si>
  <si>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</si>
  <si>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</si>
  <si>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</si>
  <si>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</si>
  <si>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</si>
  <si>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</si>
  <si>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</si>
  <si>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</si>
  <si>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</si>
  <si>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</si>
  <si>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</si>
  <si>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</si>
  <si>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</si>
  <si>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</si>
  <si>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</si>
  <si>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</si>
  <si>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</si>
  <si>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</si>
  <si>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</si>
  <si>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</si>
  <si>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</si>
  <si>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</si>
  <si>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</si>
  <si>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</si>
  <si>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</si>
  <si>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</si>
  <si>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</si>
  <si>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</si>
  <si>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</si>
  <si>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</si>
  <si>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</si>
  <si>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</si>
  <si>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</si>
  <si>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</si>
  <si>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</si>
  <si>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</si>
  <si>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</si>
  <si>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</si>
  <si>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</si>
  <si>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</si>
  <si>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</si>
  <si>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</si>
  <si>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</si>
  <si>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</si>
  <si>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</si>
  <si>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</si>
  <si>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</si>
  <si>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</si>
  <si>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</si>
  <si>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</si>
  <si>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</si>
  <si>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</si>
  <si>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</si>
  <si>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</si>
  <si>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</si>
  <si>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</si>
  <si>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</si>
  <si>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</si>
  <si>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</si>
  <si>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</si>
  <si>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</si>
  <si>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</si>
  <si>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</si>
  <si>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</si>
  <si>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</si>
  <si>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</si>
  <si>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</si>
  <si>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</si>
  <si>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</si>
  <si>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</si>
  <si>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</si>
  <si>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</si>
  <si>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</si>
  <si>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</si>
  <si>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</si>
  <si>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</si>
  <si>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</si>
  <si>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</si>
  <si>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</si>
  <si>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</si>
  <si>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</si>
  <si>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</si>
  <si>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</si>
  <si>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</si>
  <si>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</si>
  <si>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</si>
  <si>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</si>
  <si>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</si>
  <si>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</si>
  <si>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</si>
  <si>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</si>
  <si>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</si>
  <si>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</si>
  <si>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</si>
  <si>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</si>
  <si>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</si>
  <si>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</si>
  <si>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</si>
  <si>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</si>
  <si>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</si>
  <si>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</si>
  <si>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</si>
  <si>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</si>
  <si>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</si>
  <si>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</si>
  <si>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</si>
  <si>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</si>
  <si>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</si>
  <si>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</si>
  <si>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</si>
  <si>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</si>
  <si>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</si>
  <si>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</si>
  <si>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</si>
  <si>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</si>
  <si>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</si>
  <si>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</si>
  <si>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</si>
  <si>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</si>
  <si>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</si>
  <si>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</si>
  <si>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</si>
  <si>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</si>
  <si>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</si>
  <si>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</si>
  <si>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</si>
  <si>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</si>
  <si>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</si>
  <si>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</si>
  <si>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</si>
  <si>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</si>
  <si>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</si>
  <si>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</si>
  <si>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</si>
  <si>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</si>
  <si>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</si>
  <si>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</si>
  <si>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</si>
  <si>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</si>
  <si>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</si>
  <si>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</si>
  <si>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</si>
  <si>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</si>
  <si>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</si>
  <si>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</si>
  <si>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</si>
  <si>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</si>
  <si>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</si>
  <si>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</si>
  <si>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</si>
  <si>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</si>
  <si>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</si>
  <si>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</si>
  <si>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</si>
  <si>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</si>
  <si>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</si>
  <si>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</si>
  <si>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</si>
  <si>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</si>
  <si>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</si>
  <si>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</si>
  <si>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</si>
  <si>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</si>
  <si>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</si>
  <si>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</si>
  <si>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</si>
  <si>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</si>
  <si>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</si>
  <si>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</si>
  <si>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</si>
  <si>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</si>
  <si>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</si>
  <si>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</si>
  <si>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</si>
  <si>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</si>
  <si>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</si>
  <si>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</si>
  <si>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</si>
  <si>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</si>
  <si>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</si>
  <si>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</si>
  <si>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</si>
  <si>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</si>
  <si>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</si>
  <si>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</si>
  <si>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</si>
  <si>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</si>
  <si>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</si>
  <si>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</si>
  <si>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</si>
  <si>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</si>
  <si>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</si>
  <si>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</si>
  <si>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</si>
  <si>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</si>
  <si>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</si>
  <si>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</si>
  <si>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</si>
  <si>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</si>
  <si>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</si>
  <si>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</si>
  <si>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</si>
  <si>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</si>
  <si>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</si>
  <si>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</si>
  <si>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</si>
  <si>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</si>
  <si>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</si>
  <si>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</si>
  <si>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</si>
  <si>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</si>
  <si>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</si>
  <si>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</si>
  <si>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</si>
  <si>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</si>
  <si>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</si>
  <si>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</si>
  <si>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</si>
  <si>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</si>
  <si>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</si>
  <si>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</si>
  <si>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</si>
  <si>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</si>
  <si>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</si>
  <si>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</si>
  <si>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</si>
  <si>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</si>
  <si>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</si>
  <si>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</si>
  <si>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</si>
  <si>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</si>
  <si>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</si>
  <si>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</si>
  <si>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</si>
  <si>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</si>
  <si>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</si>
  <si>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</si>
  <si>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</si>
  <si>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</si>
  <si>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</si>
  <si>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</si>
  <si>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</si>
  <si>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</si>
  <si>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</si>
  <si>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</si>
  <si>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</si>
  <si>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</si>
  <si>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</si>
  <si>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</si>
  <si>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</si>
  <si>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</si>
  <si>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</si>
  <si>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</si>
  <si>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</si>
  <si>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</si>
  <si>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</si>
  <si>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</si>
  <si>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</si>
  <si>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</si>
  <si>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</si>
  <si>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</si>
  <si>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</si>
  <si>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</si>
  <si>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</si>
  <si>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</si>
  <si>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</si>
  <si>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</si>
  <si>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</si>
  <si>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</si>
  <si>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</si>
  <si>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</si>
  <si>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</si>
  <si>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</si>
  <si>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</si>
  <si>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</si>
  <si>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</si>
  <si>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</si>
  <si>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</si>
  <si>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</si>
  <si>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</si>
  <si>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</si>
  <si>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</si>
  <si>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</si>
  <si>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</si>
  <si>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</si>
  <si>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</si>
  <si>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</si>
  <si>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</si>
  <si>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</si>
  <si>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</si>
  <si>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</si>
  <si>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</si>
  <si>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</si>
  <si>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</si>
  <si>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</si>
  <si>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</si>
  <si>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</si>
  <si>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</si>
  <si>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</si>
  <si>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</si>
  <si>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</si>
  <si>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</si>
  <si>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</si>
  <si>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</si>
  <si>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</si>
  <si>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</si>
  <si>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</si>
  <si>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</si>
  <si>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</si>
  <si>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</si>
  <si>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</si>
  <si>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</si>
  <si>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</si>
  <si>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</si>
  <si>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</si>
  <si>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</si>
  <si>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</si>
  <si>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</si>
  <si>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</si>
  <si>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</si>
  <si>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</si>
  <si>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</si>
  <si>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</si>
  <si>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</si>
  <si>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</si>
  <si>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</si>
  <si>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</si>
  <si>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</si>
  <si>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</si>
  <si>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</si>
  <si>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</si>
  <si>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</si>
  <si>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</si>
  <si>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</si>
  <si>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</si>
  <si>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</si>
  <si>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</si>
  <si>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</si>
  <si>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</si>
  <si>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</si>
  <si>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</si>
  <si>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</si>
  <si>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</si>
  <si>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</si>
  <si>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</si>
  <si>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</si>
  <si>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</si>
  <si>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</si>
  <si>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</si>
  <si>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</si>
  <si>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</si>
  <si>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</si>
  <si>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</si>
  <si>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</si>
  <si>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</si>
  <si>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</si>
  <si>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</si>
  <si>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</si>
  <si>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</si>
  <si>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</si>
  <si>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</si>
  <si>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</si>
  <si>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</si>
  <si>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</si>
  <si>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</si>
  <si>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</si>
  <si>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</si>
  <si>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</si>
  <si>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</si>
  <si>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</si>
  <si>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</si>
  <si>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</si>
  <si>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</si>
  <si>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</si>
  <si>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</si>
  <si>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</si>
  <si>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</si>
  <si>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</si>
  <si>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</si>
  <si>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</si>
  <si>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</si>
  <si>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</si>
  <si>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</si>
  <si>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</si>
  <si>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</si>
  <si>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</si>
  <si>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</si>
  <si>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</si>
  <si>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</si>
  <si>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</si>
  <si>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</si>
  <si>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</si>
  <si>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</si>
  <si>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</si>
  <si>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</si>
  <si>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</si>
  <si>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</si>
  <si>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</si>
  <si>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</si>
  <si>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</si>
  <si>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</si>
  <si>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</si>
  <si>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</si>
  <si>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</si>
  <si>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</si>
  <si>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</si>
  <si>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</si>
  <si>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</si>
  <si>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</si>
  <si>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</si>
  <si>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</si>
  <si>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</si>
  <si>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</si>
  <si>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</si>
  <si>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</si>
  <si>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</si>
  <si>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</si>
  <si>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</si>
  <si>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</si>
  <si>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</si>
  <si>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</si>
  <si>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</si>
  <si>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</si>
  <si>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</si>
  <si>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</si>
  <si>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</si>
  <si>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</si>
  <si>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</si>
  <si>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</si>
  <si>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</si>
  <si>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</si>
  <si>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</si>
  <si>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</si>
  <si>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</si>
  <si>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</si>
  <si>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</si>
  <si>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</si>
  <si>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</si>
  <si>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</si>
  <si>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</si>
  <si>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</si>
  <si>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</si>
  <si>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</si>
  <si>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</si>
  <si>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</si>
  <si>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</si>
  <si>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</si>
  <si>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</si>
  <si>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</si>
  <si>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</si>
  <si>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</si>
  <si>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</si>
  <si>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</si>
  <si>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</si>
  <si>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</si>
  <si>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</si>
  <si>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</si>
  <si>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</si>
  <si>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</si>
  <si>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</si>
  <si>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</si>
  <si>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</si>
  <si>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</si>
  <si>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</si>
  <si>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</si>
  <si>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</si>
  <si>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</si>
  <si>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</si>
  <si>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</si>
  <si>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</si>
  <si>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</si>
  <si>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</si>
  <si>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</si>
  <si>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</si>
  <si>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</si>
  <si>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</si>
  <si>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</si>
  <si>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</si>
  <si>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</si>
  <si>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</si>
  <si>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</si>
  <si>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</si>
  <si>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</si>
  <si>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</si>
  <si>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</si>
  <si>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</si>
  <si>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</si>
  <si>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</si>
  <si>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</si>
  <si>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</si>
  <si>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</si>
  <si>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</si>
  <si>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</si>
  <si>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</si>
  <si>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</si>
  <si>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</si>
  <si>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</si>
  <si>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</si>
  <si>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</si>
  <si>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</si>
  <si>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</si>
  <si>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</si>
  <si>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</si>
  <si>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</si>
  <si>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</si>
  <si>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</si>
  <si>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</si>
  <si>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</si>
  <si>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</si>
  <si>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</si>
  <si>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</si>
  <si>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</si>
  <si>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</si>
  <si>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</si>
  <si>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</si>
  <si>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</si>
  <si>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</si>
  <si>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</si>
  <si>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</si>
  <si>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</si>
  <si>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</si>
  <si>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</si>
  <si>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</si>
  <si>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</si>
  <si>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</si>
  <si>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</si>
  <si>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</si>
  <si>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</si>
  <si>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</si>
  <si>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</si>
  <si>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</si>
  <si>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</si>
  <si>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</si>
  <si>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</si>
  <si>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</si>
  <si>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</si>
  <si>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</si>
  <si>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</si>
  <si>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</si>
  <si>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</si>
  <si>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</si>
  <si>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</si>
  <si>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</si>
  <si>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</si>
  <si>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</si>
  <si>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</si>
  <si>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</si>
  <si>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</si>
  <si>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</si>
  <si>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</si>
  <si>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</si>
  <si>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</si>
  <si>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</si>
  <si>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</si>
  <si>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</si>
  <si>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</si>
  <si>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</si>
  <si>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</si>
  <si>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</si>
  <si>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</si>
  <si>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</si>
  <si>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</si>
  <si>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</si>
  <si>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</si>
  <si>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</si>
  <si>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</si>
  <si>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</si>
  <si>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</si>
  <si>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</si>
  <si>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</si>
  <si>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</si>
  <si>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</si>
  <si>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</si>
  <si>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</si>
  <si>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</si>
  <si>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</si>
  <si>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</si>
  <si>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</si>
  <si>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</si>
  <si>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</si>
  <si>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</si>
  <si>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</si>
  <si>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</si>
  <si>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</si>
  <si>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</si>
  <si>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</si>
  <si>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</si>
  <si>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</si>
  <si>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</si>
  <si>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</si>
  <si>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</si>
  <si>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</si>
  <si>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</si>
  <si>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</si>
  <si>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</si>
  <si>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</si>
  <si>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</si>
  <si>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</si>
  <si>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</si>
  <si>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</si>
  <si>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</si>
  <si>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</si>
  <si>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</si>
  <si>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</si>
  <si>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</si>
  <si>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</si>
  <si>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</si>
  <si>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</si>
  <si>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</si>
  <si>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</si>
  <si>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</si>
  <si>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</si>
  <si>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</si>
  <si>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</si>
  <si>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</si>
  <si>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</si>
  <si>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</si>
  <si>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</si>
  <si>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</si>
  <si>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</si>
  <si>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</si>
  <si>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</si>
  <si>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</si>
  <si>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</si>
  <si>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</si>
  <si>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</si>
  <si>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</si>
  <si>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</si>
  <si>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</si>
  <si>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</si>
  <si>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</si>
  <si>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</si>
  <si>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</si>
  <si>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</si>
  <si>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</si>
  <si>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</si>
  <si>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</si>
  <si>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</si>
  <si>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</si>
  <si>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</si>
  <si>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</si>
  <si>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</si>
  <si>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</si>
  <si>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</si>
  <si>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</si>
  <si>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</si>
  <si>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</si>
  <si>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</si>
  <si>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</si>
  <si>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</si>
  <si>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</si>
  <si>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</si>
  <si>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</si>
  <si>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</si>
  <si>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</si>
  <si>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</si>
  <si>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</si>
  <si>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</si>
  <si>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</si>
  <si>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</si>
  <si>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</si>
  <si>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</si>
  <si>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</si>
  <si>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</si>
  <si>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</si>
  <si>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</si>
  <si>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</si>
  <si>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</si>
  <si>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</si>
  <si>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</si>
  <si>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</si>
  <si>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</si>
  <si>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</si>
  <si>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</si>
  <si>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</si>
  <si>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</si>
  <si>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</si>
  <si>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</si>
  <si>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</si>
  <si>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</si>
  <si>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</si>
  <si>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</si>
  <si>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</si>
  <si>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</si>
  <si>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</si>
  <si>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</si>
  <si>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</si>
  <si>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</si>
  <si>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</si>
  <si>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</si>
  <si>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</si>
  <si>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</si>
  <si>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</si>
  <si>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</si>
  <si>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</si>
  <si>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</si>
  <si>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</si>
  <si>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</si>
  <si>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</si>
  <si>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</si>
  <si>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</si>
  <si>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</si>
  <si>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</si>
  <si>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</si>
  <si>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</si>
  <si>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</si>
  <si>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</si>
  <si>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</si>
  <si>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</si>
  <si>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</si>
  <si>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</si>
  <si>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</si>
  <si>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</si>
  <si>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</si>
  <si>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</si>
  <si>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</si>
  <si>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</si>
  <si>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</si>
  <si>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</si>
  <si>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</si>
  <si>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</si>
  <si>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</si>
  <si>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</si>
  <si>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</si>
  <si>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</si>
  <si>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</si>
  <si>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</si>
  <si>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</si>
  <si>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</si>
  <si>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</si>
  <si>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</si>
  <si>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</si>
  <si>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</si>
  <si>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</si>
  <si>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</si>
  <si>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</si>
  <si>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</si>
  <si>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</si>
  <si>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</si>
  <si>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</si>
  <si>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</si>
  <si>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</si>
  <si>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</si>
  <si>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</si>
  <si>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</si>
  <si>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</si>
  <si>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</si>
  <si>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</si>
  <si>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</si>
  <si>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</si>
  <si>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</si>
  <si>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</si>
  <si>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</si>
  <si>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</si>
  <si>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</si>
  <si>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</si>
  <si>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</si>
  <si>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</si>
  <si>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</si>
  <si>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</si>
  <si>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</si>
  <si>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</si>
  <si>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</si>
  <si>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</si>
  <si>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</si>
  <si>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</si>
  <si>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</si>
  <si>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</si>
  <si>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</si>
  <si>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</si>
  <si>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</si>
  <si>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</si>
  <si>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</si>
  <si>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</si>
  <si>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</si>
  <si>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</si>
  <si>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</si>
  <si>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</si>
  <si>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</si>
  <si>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</si>
  <si>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</si>
  <si>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</si>
  <si>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</si>
  <si>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</si>
  <si>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</si>
  <si>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</si>
  <si>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</si>
  <si>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</si>
  <si>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</si>
  <si>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</si>
  <si>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</si>
  <si>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</si>
  <si>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</si>
  <si>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</si>
  <si>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</si>
  <si>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</si>
  <si>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</si>
  <si>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</si>
  <si>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</si>
  <si>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</si>
  <si>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</si>
  <si>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</si>
  <si>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</si>
  <si>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</si>
  <si>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</si>
  <si>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</si>
  <si>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</si>
  <si>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</si>
  <si>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</si>
  <si>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</si>
  <si>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</si>
  <si>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</si>
  <si>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</si>
  <si>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</si>
  <si>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</si>
  <si>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</si>
  <si>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</si>
  <si>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</si>
  <si>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</si>
  <si>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</si>
  <si>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</si>
  <si>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</si>
  <si>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</si>
  <si>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</si>
  <si>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</si>
  <si>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</si>
  <si>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</si>
  <si>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</si>
  <si>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</si>
  <si>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</si>
  <si>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</si>
  <si>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</si>
  <si>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</si>
  <si>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</si>
  <si>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</si>
  <si>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</si>
  <si>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</si>
  <si>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</si>
  <si>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</si>
  <si>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</si>
  <si>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</si>
  <si>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</si>
  <si>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</si>
  <si>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</si>
  <si>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</si>
  <si>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</si>
  <si>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</si>
  <si>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</si>
  <si>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</si>
  <si>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</si>
  <si>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</si>
  <si>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</si>
  <si>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</si>
  <si>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</si>
  <si>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</si>
  <si>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</si>
  <si>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</si>
  <si>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</si>
  <si>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</si>
  <si>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</si>
  <si>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</si>
  <si>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</si>
  <si>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</si>
  <si>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</si>
  <si>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</si>
  <si>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</si>
  <si>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</si>
  <si>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</si>
  <si>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</si>
  <si>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</si>
  <si>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</si>
  <si>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</si>
  <si>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</si>
  <si>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</si>
  <si>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</si>
  <si>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</si>
  <si>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</si>
  <si>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</si>
  <si>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</si>
  <si>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</si>
  <si>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</si>
  <si>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</si>
  <si>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</si>
  <si>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</si>
  <si>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</si>
  <si>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</si>
  <si>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</si>
  <si>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</si>
  <si>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</si>
  <si>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</si>
  <si>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</si>
  <si>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</si>
  <si>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</si>
  <si>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</si>
  <si>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</si>
  <si>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</si>
  <si>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</si>
  <si>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</si>
  <si>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</si>
  <si>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</si>
  <si>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</si>
  <si>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</si>
  <si>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</si>
  <si>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</si>
  <si>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</si>
  <si>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</si>
  <si>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</si>
  <si>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</si>
  <si>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</si>
  <si>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</si>
  <si>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</si>
  <si>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</si>
  <si>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</si>
  <si>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</si>
  <si>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</si>
  <si>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</si>
  <si>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</si>
  <si>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</si>
  <si>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</si>
  <si>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</si>
  <si>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</si>
  <si>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</si>
  <si>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</si>
  <si>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</si>
  <si>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</si>
  <si>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</si>
  <si>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</si>
  <si>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</si>
  <si>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</si>
  <si>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</si>
  <si>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</si>
  <si>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</si>
  <si>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</si>
  <si>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</si>
  <si>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</si>
  <si>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</si>
  <si>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</si>
  <si>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</si>
  <si>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</si>
  <si>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</si>
  <si>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</si>
  <si>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</si>
  <si>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</si>
  <si>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</si>
  <si>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</si>
  <si>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</si>
  <si>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</si>
  <si>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</si>
  <si>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</si>
  <si>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</si>
  <si>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</si>
  <si>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</si>
  <si>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</si>
  <si>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</si>
  <si>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</si>
  <si>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</si>
  <si>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</si>
  <si>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</si>
  <si>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</si>
  <si>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</si>
  <si>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</si>
  <si>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</si>
  <si>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</si>
  <si>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</si>
  <si>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</si>
  <si>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</si>
  <si>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</si>
  <si>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</si>
  <si>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</si>
  <si>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</si>
  <si>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</si>
  <si>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</si>
  <si>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</si>
  <si>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</si>
  <si>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</si>
  <si>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</si>
  <si>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</si>
  <si>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</si>
  <si>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</si>
  <si>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</si>
  <si>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</si>
  <si>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</si>
  <si>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</si>
  <si>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</si>
  <si>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</si>
  <si>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</si>
  <si>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</si>
  <si>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</si>
  <si>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</si>
  <si>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</si>
  <si>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</si>
  <si>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</si>
  <si>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</si>
  <si>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</si>
  <si>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</si>
  <si>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</si>
  <si>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</si>
  <si>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</si>
  <si>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</si>
  <si>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</si>
  <si>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</si>
  <si>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</si>
  <si>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</si>
  <si>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</si>
  <si>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</si>
  <si>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</si>
  <si>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</si>
  <si>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</si>
  <si>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</si>
  <si>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</si>
  <si>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</si>
  <si>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</si>
  <si>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</si>
  <si>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</si>
  <si>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</si>
  <si>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</si>
  <si>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</si>
  <si>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</si>
  <si>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</si>
  <si>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</si>
  <si>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</si>
  <si>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</si>
  <si>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</si>
  <si>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</si>
  <si>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</si>
  <si>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</si>
  <si>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</si>
  <si>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</si>
  <si>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</si>
  <si>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</si>
  <si>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</si>
  <si>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</si>
  <si>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</si>
  <si>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</si>
  <si>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</si>
  <si>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</si>
  <si>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</si>
  <si>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</si>
  <si>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</si>
  <si>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</si>
  <si>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</si>
  <si>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</si>
  <si>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</si>
  <si>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</si>
  <si>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</si>
  <si>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</si>
  <si>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</si>
  <si>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</si>
  <si>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</si>
  <si>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</si>
  <si>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</si>
  <si>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</si>
  <si>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</si>
  <si>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</si>
  <si>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</si>
  <si>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</si>
  <si>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</si>
  <si>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</si>
  <si>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</si>
  <si>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</si>
  <si>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</si>
  <si>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</si>
  <si>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</si>
  <si>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</si>
  <si>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</si>
  <si>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</si>
  <si>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</si>
  <si>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</si>
  <si>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</si>
  <si>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</si>
  <si>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</si>
  <si>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</si>
  <si>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</si>
  <si>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</si>
  <si>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</si>
  <si>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</si>
  <si>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</si>
  <si>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</si>
  <si>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</si>
  <si>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</si>
  <si>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</si>
  <si>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</si>
  <si>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</si>
  <si>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</si>
  <si>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</si>
  <si>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</si>
  <si>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</si>
  <si>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</si>
  <si>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</si>
  <si>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</si>
  <si>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</si>
  <si>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</si>
  <si>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</si>
  <si>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</si>
  <si>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</si>
  <si>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</si>
  <si>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</si>
  <si>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</si>
  <si>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</si>
  <si>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</si>
  <si>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</si>
  <si>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</si>
  <si>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</si>
  <si>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</si>
  <si>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</si>
  <si>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</si>
  <si>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</si>
  <si>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</si>
  <si>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</si>
  <si>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</si>
  <si>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</si>
  <si>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</si>
  <si>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</si>
  <si>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</si>
  <si>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</si>
  <si>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</si>
  <si>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</si>
  <si>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</si>
  <si>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</si>
  <si>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</si>
  <si>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</si>
  <si>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</si>
  <si>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</si>
  <si>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</si>
  <si>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</si>
  <si>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</si>
  <si>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</si>
  <si>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</si>
  <si>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</si>
  <si>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</si>
  <si>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</si>
  <si>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</si>
  <si>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</si>
  <si>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</si>
  <si>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</si>
  <si>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</si>
  <si>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</si>
  <si>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</si>
  <si>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</si>
  <si>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</si>
  <si>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</si>
  <si>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</si>
  <si>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</si>
  <si>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</si>
  <si>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</si>
  <si>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</si>
  <si>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</si>
  <si>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</si>
  <si>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</si>
  <si>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</si>
  <si>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</si>
  <si>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</si>
  <si>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</si>
  <si>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</si>
  <si>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</si>
  <si>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</si>
  <si>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</si>
  <si>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</si>
  <si>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</si>
  <si>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</si>
  <si>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</si>
  <si>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</si>
  <si>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</si>
  <si>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</si>
  <si>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</si>
  <si>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</si>
  <si>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</si>
  <si>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</si>
  <si>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</si>
  <si>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</si>
  <si>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</si>
  <si>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</si>
  <si>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</si>
  <si>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</si>
  <si>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</si>
  <si>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</si>
  <si>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</si>
  <si>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</si>
  <si>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</si>
  <si>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</si>
  <si>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</si>
  <si>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</si>
  <si>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</si>
  <si>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</si>
  <si>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</si>
  <si>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</si>
  <si>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</si>
  <si>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</si>
  <si>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</si>
  <si>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</si>
  <si>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</si>
  <si>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</si>
  <si>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</si>
  <si>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</si>
  <si>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</si>
  <si>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</si>
  <si>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</si>
  <si>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</si>
  <si>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</si>
  <si>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</si>
  <si>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</si>
  <si>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</si>
  <si>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</si>
  <si>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</si>
  <si>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</si>
  <si>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</si>
  <si>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</si>
  <si>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</si>
  <si>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</si>
  <si>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</si>
  <si>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</si>
  <si>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</si>
  <si>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</si>
  <si>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</si>
  <si>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</si>
  <si>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</si>
  <si>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</si>
  <si>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</si>
  <si>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</si>
  <si>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</si>
  <si>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</si>
  <si>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</si>
  <si>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</si>
  <si>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</si>
  <si>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</si>
  <si>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</si>
  <si>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</si>
  <si>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</si>
  <si>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</si>
  <si>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</si>
  <si>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</si>
  <si>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</si>
  <si>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</si>
  <si>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</si>
  <si>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</si>
  <si>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</si>
  <si>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</si>
  <si>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</si>
  <si>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</si>
  <si>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</si>
  <si>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</si>
  <si>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</si>
  <si>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</si>
  <si>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</si>
  <si>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</si>
  <si>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</si>
  <si>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</si>
  <si>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</si>
  <si>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</si>
  <si>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</si>
  <si>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</si>
  <si>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</si>
  <si>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</si>
  <si>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</si>
  <si>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</si>
  <si>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</si>
  <si>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</si>
  <si>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</si>
  <si>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</si>
  <si>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</si>
  <si>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</si>
  <si>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</si>
  <si>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</si>
  <si>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</si>
  <si>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</si>
  <si>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</si>
  <si>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</si>
  <si>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</si>
  <si>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</si>
  <si>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</si>
  <si>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</si>
  <si>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</si>
  <si>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</si>
  <si>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</si>
  <si>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</si>
  <si>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</si>
  <si>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</si>
  <si>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</si>
  <si>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</si>
  <si>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</si>
  <si>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</si>
  <si>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</si>
  <si>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</si>
  <si>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</si>
  <si>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</si>
  <si>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</si>
  <si>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</si>
  <si>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</si>
  <si>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</si>
  <si>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</si>
  <si>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</si>
  <si>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</si>
  <si>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</si>
  <si>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</si>
  <si>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</si>
  <si>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</si>
  <si>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</si>
  <si>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</si>
  <si>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</si>
  <si>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</si>
  <si>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</si>
  <si>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</si>
  <si>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</si>
  <si>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</si>
  <si>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</si>
  <si>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</si>
  <si>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</si>
  <si>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</si>
  <si>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</si>
  <si>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</si>
  <si>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</si>
  <si>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</si>
  <si>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</si>
  <si>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</si>
  <si>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</si>
  <si>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</si>
  <si>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</si>
  <si>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</si>
  <si>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</si>
  <si>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</si>
  <si>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</si>
  <si>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</si>
  <si>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</si>
  <si>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</si>
  <si>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</si>
  <si>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</si>
  <si>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</si>
  <si>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</si>
  <si>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</si>
  <si>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</si>
  <si>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</si>
  <si>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</si>
  <si>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</si>
  <si>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</si>
  <si>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</si>
  <si>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</si>
  <si>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</si>
  <si>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</si>
  <si>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</si>
  <si>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</si>
  <si>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</si>
  <si>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</si>
  <si>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</si>
  <si>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</si>
  <si>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</si>
  <si>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</si>
  <si>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</si>
  <si>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</si>
  <si>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</si>
  <si>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</si>
  <si>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</si>
  <si>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</si>
  <si>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</si>
  <si>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</si>
  <si>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</si>
  <si>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</si>
  <si>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</si>
  <si>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</si>
  <si>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</si>
  <si>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</si>
  <si>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</si>
  <si>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</si>
  <si>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</si>
  <si>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</si>
  <si>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</si>
  <si>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</si>
  <si>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</si>
  <si>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</si>
  <si>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</si>
  <si>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</si>
  <si>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</si>
  <si>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</si>
  <si>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</si>
  <si>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</si>
  <si>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</si>
  <si>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</si>
  <si>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</si>
  <si>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</si>
  <si>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</si>
  <si>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</si>
  <si>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</si>
  <si>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</si>
  <si>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</si>
  <si>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</si>
  <si>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</si>
  <si>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</si>
  <si>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</si>
  <si>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</si>
  <si>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</si>
  <si>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</si>
  <si>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</si>
  <si>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</si>
  <si>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</si>
  <si>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</si>
  <si>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</si>
  <si>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</si>
  <si>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</si>
  <si>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</si>
  <si>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</si>
  <si>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</si>
  <si>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</si>
  <si>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</si>
  <si>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</si>
  <si>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</si>
  <si>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</si>
  <si>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</si>
  <si>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</si>
  <si>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</si>
  <si>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</si>
  <si>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</si>
  <si>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</si>
  <si>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</si>
  <si>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</si>
  <si>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</si>
  <si>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</si>
  <si>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</si>
  <si>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</si>
  <si>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</si>
  <si>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</si>
  <si>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</si>
  <si>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</si>
  <si>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</si>
  <si>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</si>
  <si>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</si>
  <si>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</si>
  <si>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</si>
  <si>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</si>
  <si>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</si>
  <si>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</si>
  <si>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</si>
  <si>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</si>
  <si>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</si>
  <si>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</si>
  <si>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</si>
  <si>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</si>
  <si>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</si>
  <si>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</si>
  <si>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</si>
  <si>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</si>
  <si>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</si>
  <si>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</si>
  <si>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</si>
  <si>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</si>
  <si>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</si>
  <si>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</si>
  <si>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</si>
  <si>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</si>
  <si>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</si>
  <si>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</si>
  <si>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</si>
  <si>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</si>
  <si>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</si>
  <si>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</si>
  <si>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</si>
  <si>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</si>
  <si>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</si>
  <si>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</si>
  <si>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</si>
  <si>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</si>
  <si>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</si>
  <si>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</si>
  <si>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</si>
  <si>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</si>
  <si>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</si>
  <si>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</si>
  <si>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</si>
  <si>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</si>
  <si>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</si>
  <si>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</si>
  <si>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</si>
  <si>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</si>
  <si>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</si>
  <si>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</si>
  <si>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</si>
  <si>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</si>
  <si>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</si>
  <si>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</si>
  <si>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</si>
  <si>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</si>
  <si>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</si>
  <si>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</si>
  <si>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</si>
  <si>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</si>
  <si>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</si>
  <si>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</si>
  <si>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</si>
  <si>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</si>
  <si>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</si>
  <si>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</si>
  <si>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</si>
  <si>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</si>
  <si>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</si>
  <si>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</si>
  <si>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</si>
  <si>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</si>
  <si>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</si>
  <si>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</si>
  <si>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</si>
  <si>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</si>
  <si>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</si>
  <si>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</si>
  <si>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</si>
  <si>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</si>
  <si>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</si>
  <si>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</si>
  <si>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</si>
  <si>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</si>
  <si>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</si>
  <si>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</si>
  <si>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</si>
  <si>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</si>
  <si>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</si>
  <si>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</si>
  <si>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</si>
  <si>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</si>
  <si>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</si>
  <si>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</si>
  <si>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</si>
  <si>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</si>
  <si>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</si>
  <si>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</si>
  <si>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</si>
  <si>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</si>
  <si>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</si>
  <si>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</si>
  <si>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</si>
  <si>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</si>
  <si>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</si>
  <si>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</si>
  <si>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</si>
  <si>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</si>
  <si>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</si>
  <si>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</si>
  <si>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</si>
  <si>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</si>
  <si>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</si>
  <si>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</si>
  <si>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</si>
  <si>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</si>
  <si>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</si>
  <si>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</si>
  <si>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</si>
  <si>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</si>
  <si>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</si>
  <si>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</si>
  <si>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</si>
  <si>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</si>
  <si>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</si>
  <si>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</si>
  <si>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</si>
  <si>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</si>
  <si>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</si>
  <si>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</si>
  <si>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</si>
  <si>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</si>
  <si>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</si>
  <si>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</si>
  <si>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</si>
  <si>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</si>
  <si>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</si>
  <si>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</si>
  <si>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</si>
  <si>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</si>
  <si>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</si>
  <si>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</si>
  <si>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</si>
  <si>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</si>
  <si>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</si>
  <si>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</si>
  <si>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</si>
  <si>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</si>
  <si>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</si>
  <si>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</si>
  <si>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</si>
  <si>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</si>
  <si>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</si>
  <si>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</si>
  <si>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</si>
  <si>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</si>
  <si>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</si>
  <si>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</si>
  <si>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</si>
  <si>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</si>
  <si>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</si>
  <si>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</si>
  <si>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</si>
  <si>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</si>
  <si>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</si>
  <si>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</si>
  <si>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</si>
  <si>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</si>
  <si>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</si>
  <si>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</si>
  <si>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</si>
  <si>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</si>
  <si>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</si>
  <si>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</si>
  <si>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</si>
  <si>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</si>
  <si>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</si>
  <si>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</si>
  <si>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</si>
  <si>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</si>
  <si>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</si>
  <si>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</si>
  <si>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</si>
  <si>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</si>
  <si>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</si>
  <si>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</si>
  <si>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</si>
  <si>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</si>
  <si>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</si>
  <si>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</si>
  <si>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</si>
  <si>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</si>
  <si>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</si>
  <si>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</si>
  <si>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</si>
  <si>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</si>
  <si>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</si>
  <si>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</si>
  <si>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</si>
  <si>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</si>
  <si>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</si>
  <si>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</si>
  <si>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</si>
  <si>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</si>
  <si>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</si>
  <si>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</si>
  <si>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</si>
  <si>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</si>
  <si>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</si>
  <si>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</si>
  <si>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</si>
  <si>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</si>
  <si>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</si>
  <si>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</si>
  <si>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</si>
  <si>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</si>
  <si>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</si>
  <si>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</si>
  <si>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</si>
  <si>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</si>
  <si>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</si>
  <si>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</si>
  <si>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</si>
  <si>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</si>
  <si>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</si>
  <si>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</si>
  <si>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</si>
  <si>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</si>
  <si>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</si>
  <si>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</si>
  <si>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</si>
  <si>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</si>
  <si>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</si>
  <si>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</si>
  <si>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</si>
  <si>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</si>
  <si>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</si>
  <si>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</si>
  <si>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</si>
  <si>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</si>
  <si>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</si>
  <si>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</si>
  <si>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</si>
  <si>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</si>
  <si>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</si>
  <si>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</si>
  <si>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</si>
  <si>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</si>
  <si>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</si>
  <si>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</si>
  <si>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</si>
  <si>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</si>
  <si>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</si>
  <si>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</si>
  <si>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</si>
  <si>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</si>
  <si>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</si>
  <si>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</si>
  <si>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</si>
  <si>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</si>
  <si>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</si>
  <si>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</si>
  <si>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</si>
  <si>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</si>
  <si>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</si>
  <si>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</si>
  <si>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</si>
  <si>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</si>
  <si>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</si>
  <si>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</si>
  <si>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</si>
  <si>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</si>
  <si>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</si>
  <si>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</si>
  <si>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</si>
  <si>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</si>
  <si>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</si>
  <si>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</si>
  <si>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</si>
  <si>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</si>
  <si>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</si>
  <si>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</si>
  <si>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</si>
  <si>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</si>
  <si>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</si>
  <si>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</si>
  <si>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</si>
  <si>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</si>
  <si>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</si>
  <si>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</si>
  <si>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</si>
  <si>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</si>
  <si>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</si>
  <si>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</si>
  <si>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</si>
  <si>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</si>
  <si>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</si>
  <si>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</si>
  <si>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</si>
  <si>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</si>
  <si>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</si>
  <si>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</si>
  <si>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</si>
  <si>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</si>
  <si>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</si>
  <si>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</si>
  <si>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</si>
  <si>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</si>
  <si>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</si>
  <si>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</si>
  <si>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</si>
  <si>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</si>
  <si>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</si>
  <si>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</si>
  <si>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</si>
  <si>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</si>
  <si>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</si>
  <si>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</si>
  <si>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</si>
  <si>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</si>
  <si>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</si>
  <si>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</si>
  <si>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</si>
  <si>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</si>
  <si>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</si>
  <si>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</si>
  <si>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</si>
  <si>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</si>
  <si>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</si>
  <si>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</si>
  <si>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</si>
  <si>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</si>
  <si>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</si>
  <si>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</si>
  <si>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</si>
  <si>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</si>
  <si>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</si>
  <si>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</si>
  <si>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</si>
  <si>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</si>
  <si>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</si>
  <si>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</si>
  <si>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</si>
  <si>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</si>
  <si>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</si>
  <si>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</si>
  <si>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</si>
  <si>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</si>
  <si>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</si>
  <si>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</si>
  <si>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</si>
  <si>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</si>
  <si>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</si>
  <si>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</si>
  <si>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</si>
  <si>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</si>
  <si>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</si>
  <si>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</si>
  <si>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</si>
  <si>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</si>
  <si>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</si>
  <si>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</si>
  <si>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</si>
  <si>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</si>
  <si>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</si>
  <si>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</si>
  <si>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</si>
  <si>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</si>
  <si>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</si>
  <si>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</si>
  <si>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</si>
  <si>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</si>
  <si>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</si>
  <si>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</si>
  <si>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</si>
  <si>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</si>
  <si>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</si>
  <si>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</si>
  <si>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</si>
  <si>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</si>
  <si>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</si>
  <si>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</si>
  <si>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</si>
  <si>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</si>
  <si>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</si>
  <si>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</si>
  <si>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</si>
  <si>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</si>
  <si>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</si>
  <si>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</si>
  <si>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</si>
  <si>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</si>
  <si>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</si>
  <si>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</si>
  <si>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</si>
  <si>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</si>
  <si>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</si>
  <si>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</si>
  <si>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</si>
  <si>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</si>
  <si>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</si>
  <si>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</si>
  <si>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</si>
  <si>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</si>
  <si>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</si>
  <si>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</si>
  <si>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</si>
  <si>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</si>
  <si>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</si>
  <si>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</si>
  <si>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</si>
  <si>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</si>
  <si>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</si>
  <si>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</si>
  <si>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</si>
  <si>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</si>
  <si>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</si>
  <si>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</si>
  <si>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</si>
  <si>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</si>
  <si>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</si>
  <si>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</si>
  <si>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</si>
  <si>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</si>
  <si>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</si>
  <si>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</si>
  <si>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</si>
  <si>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</si>
  <si>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</si>
  <si>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</si>
  <si>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</si>
  <si>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</si>
  <si>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</si>
  <si>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</si>
  <si>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</si>
  <si>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</si>
  <si>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</si>
  <si>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</si>
  <si>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</si>
  <si>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</si>
  <si>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</si>
  <si>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</si>
  <si>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</si>
  <si>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</si>
  <si>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</si>
  <si>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</si>
  <si>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</si>
  <si>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</si>
  <si>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</si>
  <si>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</si>
  <si>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</si>
  <si>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</si>
  <si>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</si>
  <si>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</si>
  <si>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</si>
  <si>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</si>
  <si>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</si>
  <si>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</si>
  <si>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</si>
  <si>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</si>
  <si>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</si>
  <si>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</si>
  <si>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</si>
  <si>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</si>
  <si>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</si>
  <si>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</si>
  <si>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</si>
  <si>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</si>
  <si>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</si>
  <si>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</si>
  <si>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</si>
  <si>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</si>
  <si>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</si>
  <si>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</si>
  <si>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</si>
  <si>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</si>
  <si>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</si>
  <si>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</si>
  <si>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</si>
  <si>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</si>
  <si>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</si>
  <si>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</si>
  <si>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</si>
  <si>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</si>
  <si>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</si>
  <si>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</si>
  <si>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</si>
  <si>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</si>
  <si>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</si>
  <si>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</si>
  <si>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</si>
  <si>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</si>
  <si>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</si>
  <si>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</si>
  <si>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</si>
  <si>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</si>
  <si>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</si>
  <si>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</si>
  <si>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</si>
  <si>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</si>
  <si>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</si>
  <si>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</si>
  <si>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</si>
  <si>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</si>
  <si>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</si>
  <si>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</si>
  <si>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</si>
  <si>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</si>
  <si>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</si>
  <si>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</si>
  <si>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</si>
  <si>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</si>
  <si>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</si>
  <si>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</si>
  <si>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</si>
  <si>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</si>
  <si>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</si>
  <si>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</si>
  <si>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</si>
  <si>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</si>
  <si>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</si>
  <si>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</si>
  <si>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</si>
  <si>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</si>
  <si>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</si>
  <si>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</si>
  <si>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</si>
  <si>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</si>
  <si>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</si>
  <si>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</si>
  <si>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</si>
  <si>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</si>
  <si>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</si>
  <si>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</si>
  <si>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</si>
  <si>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</si>
  <si>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</si>
  <si>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</si>
  <si>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</si>
  <si>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</si>
  <si>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</si>
  <si>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</si>
  <si>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</si>
  <si>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</si>
  <si>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</si>
  <si>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</si>
  <si>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</si>
  <si>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</si>
  <si>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</si>
  <si>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</si>
  <si>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</si>
  <si>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</si>
  <si>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</si>
  <si>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</si>
  <si>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</si>
  <si>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</si>
  <si>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</si>
  <si>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</si>
  <si>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</si>
  <si>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</si>
  <si>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</si>
  <si>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</si>
  <si>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</si>
  <si>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</si>
  <si>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</si>
  <si>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</si>
  <si>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</si>
  <si>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</si>
  <si>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</si>
  <si>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</si>
  <si>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</si>
  <si>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</si>
  <si>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</si>
  <si>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</si>
  <si>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</si>
  <si>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</si>
  <si>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</si>
  <si>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</si>
  <si>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</si>
  <si>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</si>
  <si>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</si>
  <si>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</si>
  <si>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</si>
  <si>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</si>
  <si>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</si>
  <si>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</si>
  <si>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</si>
  <si>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</si>
  <si>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</si>
  <si>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</si>
  <si>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</si>
  <si>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</si>
  <si>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</si>
  <si>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</si>
  <si>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</si>
  <si>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</si>
  <si>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</si>
  <si>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</si>
  <si>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</si>
  <si>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</si>
  <si>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</si>
  <si>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</si>
  <si>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</si>
  <si>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</si>
  <si>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</si>
  <si>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</si>
  <si>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</si>
  <si>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</si>
  <si>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</si>
  <si>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</si>
  <si>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</si>
  <si>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</si>
  <si>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</si>
  <si>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</si>
  <si>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</si>
  <si>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</si>
  <si>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</si>
  <si>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</si>
  <si>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</si>
  <si>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</si>
  <si>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</si>
  <si>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</si>
  <si>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</si>
  <si>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</si>
  <si>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</si>
  <si>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</si>
  <si>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</si>
  <si>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</si>
  <si>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</si>
  <si>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</si>
  <si>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</si>
  <si>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</si>
  <si>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</si>
  <si>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</si>
  <si>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</si>
  <si>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</si>
  <si>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</si>
  <si>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</si>
  <si>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</si>
  <si>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</si>
  <si>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</si>
  <si>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</si>
  <si>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</si>
  <si>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</si>
  <si>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</si>
  <si>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</si>
  <si>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</si>
  <si>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</si>
  <si>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</si>
  <si>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</si>
  <si>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</si>
  <si>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</si>
  <si>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</si>
  <si>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</si>
  <si>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</si>
  <si>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</si>
  <si>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</si>
  <si>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</si>
  <si>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</si>
  <si>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</si>
  <si>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</si>
  <si>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</si>
  <si>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</si>
  <si>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</si>
  <si>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</si>
  <si>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</si>
  <si>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</si>
  <si>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</si>
  <si>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</si>
  <si>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</si>
  <si>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</si>
  <si>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</si>
  <si>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</si>
  <si>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</si>
  <si>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</si>
  <si>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</si>
  <si>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</si>
  <si>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</si>
  <si>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</si>
  <si>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</si>
  <si>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</si>
  <si>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</si>
  <si>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</si>
  <si>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</si>
  <si>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</si>
  <si>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</si>
  <si>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</si>
  <si>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</si>
  <si>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</si>
  <si>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</si>
  <si>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</si>
  <si>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</si>
  <si>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</si>
  <si>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</si>
  <si>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</si>
  <si>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</si>
  <si>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</si>
  <si>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</si>
  <si>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</si>
  <si>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</si>
  <si>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</si>
  <si>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</si>
  <si>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</si>
  <si>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</si>
  <si>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</si>
  <si>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</si>
  <si>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</si>
  <si>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</si>
  <si>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</si>
  <si>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</si>
  <si>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</si>
  <si>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</si>
  <si>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</si>
  <si>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</si>
  <si>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</si>
  <si>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</si>
  <si>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</si>
  <si>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</si>
  <si>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</si>
  <si>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</si>
  <si>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</si>
  <si>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</si>
  <si>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</si>
  <si>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</si>
  <si>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</si>
  <si>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</si>
  <si>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</si>
  <si>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</si>
  <si>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</si>
  <si>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</si>
  <si>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</si>
  <si>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</si>
  <si>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</si>
  <si>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</si>
  <si>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</si>
  <si>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</si>
  <si>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</si>
  <si>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</si>
  <si>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</si>
  <si>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</si>
  <si>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</si>
  <si>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</si>
  <si>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</si>
  <si>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</si>
  <si>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</si>
  <si>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</si>
  <si>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</si>
  <si>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</si>
  <si>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</si>
  <si>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</si>
  <si>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</si>
  <si>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</si>
  <si>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</si>
  <si>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</si>
  <si>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</si>
  <si>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</si>
  <si>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</si>
  <si>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</si>
  <si>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</si>
  <si>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</si>
  <si>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</si>
  <si>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</si>
  <si>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</si>
  <si>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</si>
  <si>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</si>
  <si>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</si>
  <si>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</si>
  <si>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</si>
  <si>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</si>
  <si>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</si>
  <si>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</si>
  <si>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</si>
  <si>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</si>
  <si>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</si>
  <si>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</si>
  <si>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</si>
  <si>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</si>
  <si>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</si>
  <si>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</si>
  <si>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</si>
  <si>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</si>
  <si>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</si>
  <si>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</si>
  <si>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</si>
  <si>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</si>
  <si>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</si>
  <si>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</si>
  <si>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</si>
  <si>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</si>
  <si>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</si>
  <si>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</si>
  <si>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</si>
  <si>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</si>
  <si>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</si>
  <si>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</si>
  <si>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</si>
  <si>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</si>
  <si>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</si>
  <si>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</si>
  <si>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</si>
  <si>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</si>
  <si>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</si>
  <si>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</si>
  <si>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</si>
  <si>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</si>
  <si>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</si>
  <si>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</si>
  <si>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</si>
  <si>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</si>
  <si>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</si>
  <si>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</si>
  <si>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</si>
  <si>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</si>
  <si>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</si>
  <si>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</si>
  <si>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</si>
  <si>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</si>
  <si>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</si>
  <si>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</si>
  <si>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</si>
  <si>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</si>
  <si>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</si>
  <si>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</si>
  <si>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</si>
  <si>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</si>
  <si>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</si>
  <si>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</si>
  <si>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</si>
  <si>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</si>
  <si>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</si>
  <si>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</si>
  <si>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</si>
  <si>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</si>
  <si>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</si>
  <si>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</si>
  <si>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</si>
  <si>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</si>
  <si>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</si>
  <si>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</si>
  <si>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</si>
  <si>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</si>
  <si>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</si>
  <si>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</si>
  <si>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</si>
  <si>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</si>
  <si>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</si>
  <si>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</si>
  <si>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</si>
  <si>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</si>
  <si>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</si>
  <si>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</si>
  <si>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</si>
  <si>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</si>
  <si>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</si>
  <si>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</si>
  <si>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</si>
  <si>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</si>
  <si>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</si>
  <si>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</si>
  <si>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</si>
  <si>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</si>
  <si>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</si>
  <si>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</si>
  <si>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</si>
  <si>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</si>
  <si>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</si>
  <si>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</si>
  <si>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</si>
  <si>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</si>
  <si>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</si>
  <si>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</si>
  <si>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</si>
  <si>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</si>
  <si>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</si>
  <si>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</si>
  <si>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</si>
  <si>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</si>
  <si>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</si>
  <si>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</si>
  <si>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</si>
  <si>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</si>
  <si>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</si>
  <si>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</si>
  <si>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</si>
  <si>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</si>
  <si>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</si>
  <si>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</si>
  <si>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</si>
  <si>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</si>
  <si>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</si>
  <si>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</si>
  <si>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</si>
  <si>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</si>
  <si>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</si>
  <si>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</si>
  <si>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</si>
  <si>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</si>
  <si>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</si>
  <si>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</si>
  <si>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</si>
  <si>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</si>
  <si>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</si>
  <si>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</si>
  <si>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</si>
  <si>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</si>
  <si>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</si>
  <si>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</si>
  <si>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</si>
  <si>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</si>
  <si>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</si>
  <si>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</si>
  <si>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</si>
  <si>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</si>
  <si>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</si>
  <si>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</si>
  <si>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</si>
  <si>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</si>
  <si>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</si>
  <si>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</si>
  <si>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</si>
  <si>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</si>
  <si>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</si>
  <si>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</si>
  <si>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</si>
  <si>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</si>
  <si>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</si>
  <si>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</si>
  <si>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</si>
  <si>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</si>
  <si>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</si>
  <si>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</si>
  <si>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</si>
  <si>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</si>
  <si>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</si>
  <si>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</si>
  <si>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</si>
  <si>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</si>
  <si>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</si>
  <si>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</si>
  <si>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</si>
  <si>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</si>
  <si>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</si>
  <si>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</si>
  <si>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</si>
  <si>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</si>
  <si>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</si>
  <si>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</si>
  <si>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</si>
  <si>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</si>
  <si>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</si>
  <si>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</si>
  <si>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</si>
  <si>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</si>
  <si>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</si>
  <si>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</si>
  <si>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</si>
  <si>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</si>
  <si>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</si>
  <si>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</si>
  <si>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</si>
  <si>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</si>
  <si>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</si>
  <si>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</si>
  <si>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</si>
  <si>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</si>
  <si>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</si>
  <si>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</si>
  <si>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</si>
  <si>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</si>
  <si>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</si>
  <si>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</si>
  <si>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</si>
  <si>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</si>
  <si>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</si>
  <si>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</si>
  <si>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</si>
  <si>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</si>
  <si>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</si>
  <si>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</si>
  <si>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</si>
  <si>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</si>
  <si>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</si>
  <si>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</si>
  <si>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</si>
  <si>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</si>
  <si>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</si>
  <si>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</si>
  <si>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</si>
  <si>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</si>
  <si>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</si>
  <si>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</si>
  <si>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</si>
  <si>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</si>
  <si>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</si>
  <si>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</si>
  <si>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</si>
  <si>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</si>
  <si>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</si>
  <si>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</si>
  <si>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</si>
  <si>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</si>
  <si>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</si>
  <si>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</si>
  <si>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</si>
  <si>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</si>
  <si>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</si>
  <si>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</si>
  <si>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</si>
  <si>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</si>
  <si>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</si>
  <si>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</si>
  <si>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</si>
  <si>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</si>
  <si>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</si>
  <si>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</si>
  <si>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</si>
  <si>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</si>
  <si>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</si>
  <si>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</si>
  <si>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</si>
  <si>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</si>
  <si>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</si>
  <si>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</si>
  <si>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</si>
  <si>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</si>
  <si>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</si>
  <si>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</si>
  <si>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</si>
  <si>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</si>
  <si>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</si>
  <si>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</si>
  <si>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</si>
  <si>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</si>
  <si>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</si>
  <si>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</si>
  <si>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</si>
  <si>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</si>
  <si>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</si>
  <si>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</si>
  <si>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</si>
  <si>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</si>
  <si>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</si>
  <si>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</si>
  <si>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</si>
  <si>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</si>
  <si>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</si>
  <si>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</si>
  <si>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</si>
  <si>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</si>
  <si>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</si>
  <si>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</si>
  <si>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</si>
  <si>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</si>
  <si>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</si>
  <si>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</si>
  <si>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</si>
  <si>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</si>
  <si>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</si>
  <si>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</si>
  <si>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</si>
  <si>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</si>
  <si>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</si>
  <si>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</si>
  <si>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</si>
  <si>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</si>
  <si>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</si>
  <si>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</si>
  <si>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</si>
  <si>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</si>
  <si>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</si>
  <si>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</si>
  <si>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</si>
  <si>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</si>
  <si>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</si>
  <si>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</si>
  <si>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</si>
  <si>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</si>
  <si>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</si>
  <si>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</si>
  <si>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</si>
  <si>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</si>
  <si>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</si>
  <si>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</si>
  <si>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</si>
  <si>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</si>
  <si>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</si>
  <si>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</si>
  <si>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</si>
  <si>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</si>
  <si>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</si>
  <si>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</si>
  <si>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</si>
  <si>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</si>
  <si>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</si>
  <si>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</si>
  <si>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</si>
  <si>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</si>
  <si>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</si>
  <si>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</si>
  <si>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</si>
  <si>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</si>
  <si>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</si>
  <si>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</si>
  <si>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</si>
  <si>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</si>
  <si>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</si>
  <si>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</si>
  <si>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</si>
  <si>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</si>
  <si>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</si>
  <si>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</si>
  <si>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</si>
  <si>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</si>
  <si>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</si>
  <si>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</si>
  <si>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</si>
  <si>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</si>
  <si>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</si>
  <si>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</si>
  <si>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</si>
  <si>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</si>
  <si>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</si>
  <si>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</si>
  <si>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</si>
  <si>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</si>
  <si>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</si>
  <si>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</si>
  <si>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</si>
  <si>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</si>
  <si>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</si>
  <si>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</si>
  <si>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</si>
  <si>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</si>
  <si>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</si>
  <si>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</si>
  <si>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</si>
  <si>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</si>
  <si>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</si>
  <si>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</si>
  <si>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</si>
  <si>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</si>
  <si>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</si>
  <si>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</si>
  <si>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</si>
  <si>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</si>
  <si>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</si>
  <si>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</si>
  <si>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</si>
  <si>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</si>
  <si>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</si>
  <si>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</si>
  <si>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</si>
  <si>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</si>
  <si>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</si>
  <si>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</si>
  <si>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</si>
  <si>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</si>
  <si>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</si>
  <si>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</si>
  <si>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</si>
  <si>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</si>
  <si>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</si>
  <si>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</si>
  <si>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</si>
  <si>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</si>
  <si>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</si>
  <si>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</si>
  <si>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</si>
  <si>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</si>
  <si>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</si>
  <si>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</si>
  <si>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</si>
  <si>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</si>
  <si>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</si>
  <si>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</si>
  <si>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</si>
  <si>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</si>
  <si>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</si>
  <si>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</si>
  <si>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</si>
  <si>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</si>
  <si>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</si>
  <si>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</si>
  <si>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</si>
  <si>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</si>
  <si>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</si>
  <si>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</si>
  <si>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</si>
  <si>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</si>
  <si>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</si>
  <si>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</si>
  <si>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</si>
  <si>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</si>
  <si>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</si>
  <si>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</si>
  <si>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</si>
  <si>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</si>
  <si>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</si>
  <si>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</si>
  <si>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</si>
  <si>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</si>
  <si>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</si>
  <si>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</si>
  <si>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</si>
  <si>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</si>
  <si>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</si>
  <si>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</si>
  <si>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</si>
  <si>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</si>
  <si>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</si>
  <si>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</si>
  <si>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</si>
  <si>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</si>
  <si>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</si>
  <si>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</si>
  <si>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</si>
  <si>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</si>
  <si>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</si>
  <si>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</si>
  <si>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</si>
  <si>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</si>
  <si>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</si>
  <si>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</si>
  <si>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</si>
  <si>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</si>
  <si>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</si>
  <si>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</si>
  <si>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</si>
  <si>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</si>
  <si>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</si>
  <si>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</si>
  <si>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</si>
  <si>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</si>
  <si>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</si>
  <si>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</si>
  <si>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</si>
  <si>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</si>
  <si>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</si>
  <si>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</si>
  <si>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</si>
  <si>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</si>
  <si>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</si>
  <si>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</si>
  <si>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</si>
  <si>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</si>
  <si>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</si>
  <si>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</si>
  <si>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</si>
  <si>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</si>
  <si>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</si>
  <si>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</si>
  <si>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</si>
  <si>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</si>
  <si>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</si>
  <si>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</si>
  <si>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</si>
  <si>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</si>
  <si>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</si>
  <si>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</si>
  <si>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</si>
  <si>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</si>
  <si>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</si>
  <si>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</si>
  <si>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</si>
  <si>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</si>
  <si>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</si>
  <si>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</si>
  <si>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</si>
  <si>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</si>
  <si>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</si>
  <si>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</si>
  <si>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</si>
  <si>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</si>
  <si>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</si>
  <si>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</si>
  <si>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</si>
  <si>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</si>
  <si>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</si>
  <si>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</si>
  <si>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</si>
  <si>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</si>
  <si>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</si>
  <si>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</si>
  <si>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</si>
  <si>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</si>
  <si>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</si>
  <si>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</si>
  <si>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</si>
  <si>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</si>
  <si>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</si>
  <si>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</si>
  <si>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</si>
  <si>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</si>
  <si>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</si>
  <si>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</si>
  <si>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</si>
  <si>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</si>
  <si>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</si>
  <si>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</si>
  <si>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</si>
  <si>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</si>
  <si>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</si>
  <si>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</si>
  <si>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</si>
  <si>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</si>
  <si>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</si>
  <si>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</si>
  <si>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</si>
  <si>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</si>
  <si>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</si>
  <si>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</si>
  <si>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</si>
  <si>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</si>
  <si>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</si>
  <si>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</si>
  <si>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</si>
  <si>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</si>
  <si>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</si>
  <si>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</si>
  <si>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</si>
  <si>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</si>
  <si>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</si>
  <si>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</si>
  <si>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</si>
  <si>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</si>
  <si>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</si>
  <si>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</si>
  <si>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</si>
  <si>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</si>
  <si>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</si>
  <si>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</si>
  <si>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</si>
  <si>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</si>
  <si>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</si>
  <si>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</si>
  <si>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</si>
  <si>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</si>
  <si>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</si>
  <si>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</si>
  <si>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</si>
  <si>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</si>
  <si>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</si>
  <si>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</si>
  <si>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</si>
  <si>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</si>
  <si>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</si>
  <si>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</si>
  <si>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</si>
  <si>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</si>
  <si>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</si>
  <si>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</si>
  <si>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</si>
  <si>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</si>
  <si>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</si>
  <si>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</si>
  <si>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</si>
  <si>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</si>
  <si>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</si>
  <si>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</si>
  <si>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</si>
  <si>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</si>
  <si>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</si>
  <si>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</si>
  <si>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</si>
  <si>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</si>
  <si>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</si>
  <si>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</si>
  <si>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</si>
  <si>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</si>
  <si>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</si>
  <si>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</si>
  <si>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</si>
  <si>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</si>
  <si>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</si>
  <si>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</si>
  <si>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</si>
  <si>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</si>
  <si>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</si>
  <si>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</si>
  <si>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</si>
  <si>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</si>
  <si>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</si>
  <si>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</si>
  <si>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</si>
  <si>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</si>
  <si>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</si>
  <si>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</si>
  <si>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</si>
  <si>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</si>
  <si>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</si>
  <si>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</si>
  <si>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</si>
  <si>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</si>
  <si>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</si>
  <si>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</si>
  <si>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</si>
  <si>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</si>
  <si>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</si>
  <si>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</si>
  <si>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</si>
  <si>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</si>
  <si>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</si>
  <si>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</si>
  <si>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</si>
  <si>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</si>
  <si>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</si>
  <si>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</si>
  <si>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</si>
  <si>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</si>
  <si>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</si>
  <si>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</si>
  <si>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</si>
  <si>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</si>
  <si>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</si>
  <si>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</si>
  <si>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</si>
  <si>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</si>
  <si>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</si>
  <si>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</si>
  <si>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</si>
  <si>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</si>
  <si>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</si>
  <si>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</si>
  <si>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</si>
  <si>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</si>
  <si>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</si>
  <si>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</si>
  <si>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</si>
  <si>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</si>
  <si>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</si>
  <si>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</si>
  <si>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</si>
  <si>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</si>
  <si>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</si>
  <si>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</si>
  <si>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</si>
  <si>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</si>
  <si>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</si>
  <si>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</si>
  <si>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</si>
  <si>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</si>
  <si>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</si>
  <si>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</si>
  <si>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</si>
  <si>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</si>
  <si>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</si>
  <si>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</si>
  <si>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</si>
  <si>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</si>
  <si>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</si>
  <si>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</si>
  <si>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</si>
  <si>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</si>
  <si>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</si>
  <si>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</si>
  <si>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</si>
  <si>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</si>
  <si>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</si>
  <si>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</si>
  <si>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</si>
  <si>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</si>
  <si>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</si>
  <si>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</si>
  <si>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</si>
  <si>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</si>
  <si>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</si>
  <si>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</si>
  <si>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</si>
  <si>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</si>
  <si>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</si>
  <si>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</si>
  <si>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</si>
  <si>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</si>
  <si>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</si>
  <si>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</si>
  <si>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</si>
  <si>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</si>
  <si>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</si>
  <si>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</si>
  <si>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</si>
  <si>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</si>
  <si>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</si>
  <si>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</si>
  <si>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</si>
  <si>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</si>
  <si>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</si>
  <si>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</si>
  <si>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</si>
  <si>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</si>
  <si>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</si>
  <si>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</si>
  <si>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</si>
  <si>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</si>
  <si>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</si>
  <si>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</si>
  <si>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</si>
  <si>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</si>
  <si>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</si>
  <si>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</si>
  <si>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</si>
  <si>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</si>
  <si>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</si>
  <si>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</si>
  <si>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</si>
  <si>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</si>
  <si>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</si>
  <si>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</si>
  <si>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</si>
  <si>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</si>
  <si>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</si>
  <si>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</si>
  <si>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</si>
  <si>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</si>
  <si>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</si>
  <si>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</si>
  <si>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</si>
  <si>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</si>
  <si>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</si>
  <si>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</si>
  <si>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</si>
  <si>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</si>
  <si>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</si>
  <si>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</si>
  <si>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</si>
  <si>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</si>
  <si>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</si>
  <si>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</si>
  <si>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</si>
  <si>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</si>
  <si>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</si>
  <si>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</si>
  <si>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</si>
  <si>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</si>
  <si>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</si>
  <si>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</si>
  <si>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</si>
  <si>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</si>
  <si>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</si>
  <si>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</si>
  <si>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</si>
  <si>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</si>
  <si>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</si>
  <si>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</si>
  <si>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</si>
  <si>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</si>
  <si>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</si>
  <si>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</si>
  <si>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</si>
  <si>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</si>
  <si>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</si>
  <si>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</si>
  <si>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</si>
  <si>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</si>
  <si>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</si>
  <si>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</si>
  <si>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</si>
  <si>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</si>
  <si>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</si>
  <si>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</si>
  <si>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</si>
  <si>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</si>
  <si>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</si>
  <si>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</si>
  <si>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</si>
  <si>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</si>
  <si>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</si>
  <si>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</si>
  <si>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</si>
  <si>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</si>
  <si>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</si>
  <si>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</si>
  <si>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</si>
  <si>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</si>
  <si>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</si>
  <si>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</si>
  <si>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</si>
  <si>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</si>
  <si>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</si>
  <si>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</si>
  <si>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</si>
  <si>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</si>
  <si>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</si>
  <si>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</si>
  <si>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</si>
  <si>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</si>
  <si>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</si>
  <si>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</si>
  <si>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</si>
  <si>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</si>
  <si>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</si>
  <si>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</si>
  <si>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</si>
  <si>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</si>
  <si>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</si>
  <si>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</si>
  <si>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</si>
  <si>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</si>
  <si>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</si>
  <si>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</si>
  <si>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</si>
  <si>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</si>
  <si>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</si>
  <si>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</si>
  <si>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</si>
  <si>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</si>
  <si>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</si>
  <si>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</si>
  <si>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</si>
  <si>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</si>
  <si>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</si>
  <si>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</si>
  <si>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</si>
  <si>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</si>
  <si>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</si>
  <si>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</si>
  <si>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</si>
  <si>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</si>
  <si>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</si>
  <si>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</si>
  <si>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</si>
  <si>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</si>
  <si>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</si>
  <si>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</si>
  <si>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</si>
  <si>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</si>
  <si>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</si>
  <si>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</si>
  <si>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</si>
  <si>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</si>
  <si>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</si>
  <si>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</si>
  <si>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</si>
  <si>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</si>
  <si>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</si>
  <si>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</si>
  <si>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</si>
  <si>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</si>
  <si>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</si>
  <si>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</si>
  <si>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</si>
  <si>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</si>
  <si>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</si>
  <si>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</si>
  <si>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</si>
  <si>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</si>
  <si>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</si>
  <si>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</si>
  <si>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</si>
  <si>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</si>
  <si>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</si>
  <si>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</si>
  <si>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</si>
  <si>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</si>
  <si>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</si>
  <si>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</si>
  <si>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</si>
  <si>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</si>
  <si>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</si>
  <si>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</si>
  <si>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</si>
  <si>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</si>
  <si>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</si>
  <si>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</si>
  <si>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</si>
  <si>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</si>
  <si>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</si>
  <si>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</si>
  <si>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</si>
  <si>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</si>
  <si>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</si>
  <si>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</si>
  <si>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</si>
  <si>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</si>
  <si>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</si>
  <si>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</si>
  <si>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</si>
  <si>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</si>
  <si>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</si>
  <si>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</si>
  <si>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</si>
  <si>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</si>
  <si>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</si>
  <si>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</si>
  <si>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</si>
  <si>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</si>
  <si>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</si>
  <si>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</si>
  <si>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</si>
  <si>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</si>
  <si>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</si>
  <si>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</si>
  <si>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</si>
  <si>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</si>
  <si>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</si>
  <si>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</si>
  <si>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</si>
  <si>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</si>
  <si>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</si>
  <si>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</si>
  <si>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</si>
  <si>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</si>
  <si>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</si>
  <si>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</si>
  <si>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</si>
  <si>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</si>
  <si>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</si>
  <si>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</si>
  <si>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</si>
  <si>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</si>
  <si>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</si>
  <si>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</si>
  <si>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</si>
  <si>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</si>
  <si>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</si>
  <si>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</si>
  <si>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</si>
  <si>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</si>
  <si>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</si>
  <si>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</si>
  <si>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</si>
  <si>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</si>
  <si>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</si>
  <si>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</si>
  <si>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</si>
  <si>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</si>
  <si>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</si>
  <si>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</si>
  <si>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</si>
  <si>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</si>
  <si>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</si>
  <si>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</si>
  <si>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</si>
  <si>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</si>
  <si>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</si>
  <si>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</si>
  <si>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</si>
  <si>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</si>
  <si>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</si>
  <si>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</si>
  <si>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</si>
  <si>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</si>
  <si>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</si>
  <si>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</si>
  <si>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</si>
  <si>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</si>
  <si>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</si>
  <si>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</si>
  <si>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</si>
  <si>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</si>
  <si>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</si>
  <si>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</si>
  <si>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</si>
  <si>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</si>
  <si>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</si>
  <si>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</si>
  <si>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</si>
  <si>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</si>
  <si>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</si>
  <si>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</si>
  <si>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</si>
  <si>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</si>
  <si>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</si>
  <si>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</si>
  <si>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</si>
  <si>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</si>
  <si>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</si>
  <si>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</si>
  <si>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</si>
  <si>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</si>
  <si>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</si>
  <si>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</si>
  <si>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</si>
  <si>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</si>
  <si>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</si>
  <si>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</si>
  <si>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</si>
  <si>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</si>
  <si>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</si>
  <si>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</si>
  <si>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</si>
  <si>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</si>
  <si>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</si>
  <si>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</si>
  <si>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</si>
  <si>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</si>
  <si>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</si>
  <si>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</si>
  <si>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</si>
  <si>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</si>
  <si>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</si>
  <si>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</si>
  <si>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</si>
  <si>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</si>
  <si>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</si>
  <si>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</si>
  <si>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</si>
  <si>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</si>
  <si>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</si>
  <si>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</si>
  <si>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</si>
  <si>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</si>
  <si>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</si>
  <si>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</si>
  <si>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</si>
  <si>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</si>
  <si>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</si>
  <si>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</si>
  <si>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</si>
  <si>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</si>
  <si>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</si>
  <si>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</si>
  <si>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</si>
  <si>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</si>
  <si>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</si>
  <si>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</si>
  <si>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</si>
  <si>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</si>
  <si>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</si>
  <si>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</si>
  <si>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</si>
  <si>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</si>
  <si>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</si>
  <si>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</si>
  <si>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</si>
  <si>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</si>
  <si>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</si>
  <si>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</si>
  <si>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</si>
  <si>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</si>
  <si>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</si>
  <si>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</si>
  <si>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</si>
  <si>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</si>
  <si>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</si>
  <si>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</si>
  <si>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</si>
  <si>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</si>
  <si>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</si>
  <si>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</si>
  <si>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</si>
  <si>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</si>
  <si>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</si>
  <si>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</si>
  <si>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</si>
  <si>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</si>
  <si>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</si>
  <si>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</si>
  <si>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</si>
  <si>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</si>
  <si>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</si>
  <si>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</si>
  <si>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</si>
  <si>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</si>
  <si>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</si>
  <si>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</si>
  <si>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</si>
  <si>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</si>
  <si>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</si>
  <si>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</si>
  <si>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</si>
  <si>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</si>
  <si>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</si>
  <si>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</si>
  <si>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</si>
  <si>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</si>
  <si>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</si>
  <si>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</si>
  <si>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</si>
  <si>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</si>
  <si>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</si>
  <si>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</si>
  <si>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</si>
  <si>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</si>
  <si>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</si>
  <si>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</si>
  <si>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</si>
  <si>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</si>
  <si>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</si>
  <si>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</si>
  <si>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</si>
  <si>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</si>
  <si>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</si>
  <si>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</si>
  <si>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</si>
  <si>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</si>
  <si>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</si>
  <si>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</si>
  <si>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</si>
  <si>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</si>
  <si>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</si>
  <si>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</si>
  <si>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</si>
  <si>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</si>
  <si>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</si>
  <si>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</si>
  <si>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</si>
  <si>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</si>
  <si>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</si>
  <si>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</si>
  <si>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</si>
  <si>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</si>
  <si>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</si>
  <si>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</si>
  <si>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</si>
  <si>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</si>
  <si>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</si>
  <si>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</si>
  <si>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</si>
  <si>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</si>
  <si>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</si>
  <si>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</si>
  <si>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</si>
  <si>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</si>
  <si>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</si>
  <si>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</si>
  <si>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</si>
  <si>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</si>
  <si>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</si>
  <si>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</si>
  <si>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</si>
  <si>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</si>
  <si>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</si>
  <si>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</si>
  <si>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</si>
  <si>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</si>
  <si>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</si>
  <si>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</si>
  <si>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</si>
  <si>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</si>
  <si>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</si>
  <si>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</si>
  <si>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</si>
  <si>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</si>
  <si>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</si>
  <si>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</si>
  <si>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</si>
  <si>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</si>
  <si>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</si>
  <si>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</si>
  <si>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</si>
  <si>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</si>
  <si>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</si>
  <si>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</si>
  <si>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</si>
  <si>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</si>
  <si>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</si>
  <si>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</si>
  <si>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</si>
  <si>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</si>
  <si>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</si>
  <si>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</si>
  <si>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</si>
  <si>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</si>
  <si>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</si>
  <si>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</si>
  <si>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</si>
  <si>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</si>
  <si>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</si>
  <si>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</si>
  <si>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</si>
  <si>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</si>
  <si>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</si>
  <si>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</si>
  <si>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</si>
  <si>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</si>
  <si>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</si>
  <si>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</si>
  <si>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</si>
  <si>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</si>
  <si>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</si>
  <si>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</si>
  <si>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</si>
  <si>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</si>
  <si>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</si>
  <si>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</si>
  <si>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</si>
  <si>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</si>
  <si>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</si>
  <si>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</si>
  <si>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</si>
  <si>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</si>
  <si>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</si>
  <si>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</si>
  <si>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</si>
  <si>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</si>
  <si>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</si>
  <si>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</si>
  <si>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</si>
  <si>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</si>
  <si>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</si>
  <si>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</si>
  <si>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</si>
  <si>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</si>
  <si>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</si>
  <si>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</si>
  <si>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</si>
  <si>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</si>
  <si>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</si>
  <si>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</si>
  <si>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</si>
  <si>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</si>
  <si>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</si>
  <si>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</si>
  <si>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</si>
  <si>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</si>
  <si>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</si>
  <si>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</si>
  <si>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</si>
  <si>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</si>
  <si>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</si>
  <si>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</si>
  <si>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</si>
  <si>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</si>
  <si>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</si>
  <si>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</si>
  <si>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</si>
  <si>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</si>
  <si>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</si>
  <si>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</si>
  <si>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</si>
  <si>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</si>
  <si>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</si>
  <si>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</si>
  <si>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</si>
  <si>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</si>
  <si>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</si>
  <si>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</si>
  <si>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</si>
  <si>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</si>
  <si>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</si>
  <si>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</si>
  <si>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</si>
  <si>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</si>
  <si>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</si>
  <si>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</si>
  <si>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</si>
  <si>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</si>
  <si>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</si>
  <si>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</si>
  <si>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</si>
  <si>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</si>
  <si>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</si>
  <si>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</si>
  <si>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</si>
  <si>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</si>
  <si>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</si>
  <si>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</si>
  <si>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</si>
  <si>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</si>
  <si>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</si>
  <si>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</si>
  <si>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</si>
  <si>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</si>
  <si>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</si>
  <si>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</si>
  <si>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</si>
  <si>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</si>
  <si>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</si>
  <si>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</si>
  <si>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</si>
  <si>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</si>
  <si>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</si>
  <si>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</si>
  <si>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</si>
  <si>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</si>
  <si>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</si>
  <si>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</si>
  <si>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</si>
  <si>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</si>
  <si>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</si>
  <si>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</si>
  <si>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</si>
  <si>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</si>
  <si>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</si>
  <si>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</si>
  <si>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</si>
  <si>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</si>
  <si>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</si>
  <si>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</si>
  <si>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</si>
  <si>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</si>
  <si>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</si>
  <si>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</si>
  <si>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</si>
  <si>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</si>
  <si>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</si>
  <si>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</si>
  <si>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</si>
  <si>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</si>
  <si>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</si>
  <si>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</si>
  <si>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</si>
  <si>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</si>
  <si>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</si>
  <si>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</si>
  <si>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</si>
  <si>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</si>
  <si>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</si>
  <si>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</si>
  <si>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</si>
  <si>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</si>
  <si>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</si>
  <si>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</si>
  <si>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</si>
  <si>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</si>
  <si>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</si>
  <si>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</si>
  <si>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</si>
  <si>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</si>
  <si>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</si>
  <si>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</si>
  <si>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</si>
  <si>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</si>
  <si>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</si>
  <si>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</si>
  <si>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</si>
  <si>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</si>
  <si>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</si>
  <si>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</si>
  <si>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</si>
  <si>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</si>
  <si>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</si>
  <si>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</si>
  <si>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</si>
  <si>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</si>
  <si>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</si>
  <si>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</si>
  <si>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</si>
  <si>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</si>
  <si>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</si>
  <si>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</si>
  <si>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</si>
  <si>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</si>
  <si>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</si>
  <si>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</si>
  <si>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</si>
  <si>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</si>
  <si>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</si>
  <si>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</si>
  <si>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</si>
  <si>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</si>
  <si>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</si>
  <si>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</si>
  <si>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</si>
  <si>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</si>
  <si>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</si>
  <si>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</si>
  <si>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</si>
  <si>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</si>
  <si>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</si>
  <si>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</si>
  <si>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</si>
  <si>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</si>
  <si>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</si>
  <si>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</si>
  <si>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</si>
  <si>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</si>
  <si>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</si>
  <si>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</si>
  <si>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</si>
  <si>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</si>
  <si>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</si>
  <si>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</si>
  <si>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</si>
  <si>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</si>
  <si>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</si>
  <si>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</si>
  <si>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</si>
  <si>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</si>
  <si>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</si>
  <si>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</si>
  <si>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</si>
  <si>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</si>
  <si>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</si>
  <si>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</si>
  <si>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</si>
  <si>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</si>
  <si>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</si>
  <si>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</si>
  <si>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</si>
  <si>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</si>
  <si>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</si>
  <si>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</si>
  <si>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</si>
  <si>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</si>
  <si>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</si>
  <si>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</si>
  <si>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</si>
  <si>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</si>
  <si>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</si>
  <si>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</si>
  <si>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</si>
  <si>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</si>
  <si>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</si>
  <si>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</si>
  <si>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</si>
  <si>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</si>
  <si>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</si>
  <si>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</si>
  <si>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</si>
  <si>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</si>
  <si>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</si>
  <si>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</si>
  <si>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</si>
  <si>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</si>
  <si>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</si>
  <si>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</si>
  <si>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</si>
  <si>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</si>
  <si>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</si>
  <si>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</si>
  <si>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</si>
  <si>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</si>
  <si>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</si>
  <si>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</si>
  <si>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</si>
  <si>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</si>
  <si>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</si>
  <si>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</si>
  <si>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</si>
  <si>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</si>
  <si>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</si>
  <si>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</si>
  <si>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</si>
  <si>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</si>
  <si>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</si>
  <si>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</si>
  <si>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</si>
  <si>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</si>
  <si>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</si>
  <si>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</si>
  <si>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</si>
  <si>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</si>
  <si>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</si>
  <si>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</si>
  <si>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</si>
  <si>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</si>
  <si>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</si>
  <si>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</si>
  <si>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</si>
  <si>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</si>
  <si>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</si>
  <si>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</si>
  <si>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</si>
  <si>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</si>
  <si>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</si>
  <si>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</si>
  <si>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</si>
  <si>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</si>
  <si>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</si>
  <si>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</si>
  <si>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</si>
  <si>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</si>
  <si>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</si>
  <si>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</si>
  <si>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</si>
  <si>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</si>
  <si>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</si>
  <si>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</si>
  <si>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</si>
  <si>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</si>
  <si>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</si>
  <si>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</si>
  <si>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</si>
  <si>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</si>
  <si>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</si>
  <si>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</si>
  <si>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</si>
  <si>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</si>
  <si>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</si>
  <si>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</si>
  <si>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</si>
  <si>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</si>
  <si>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</si>
  <si>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</si>
  <si>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</si>
  <si>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</si>
  <si>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</si>
  <si>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</si>
  <si>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</si>
  <si>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</si>
  <si>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</si>
  <si>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</si>
  <si>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</si>
  <si>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</si>
  <si>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</si>
  <si>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</si>
  <si>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</si>
  <si>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</si>
  <si>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</si>
  <si>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</si>
  <si>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</si>
  <si>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</si>
  <si>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</si>
  <si>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</si>
  <si>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</si>
  <si>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</si>
  <si>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</si>
  <si>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</si>
  <si>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</si>
  <si>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</si>
  <si>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</si>
  <si>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</si>
  <si>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</si>
  <si>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</si>
  <si>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</si>
  <si>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</si>
  <si>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</si>
  <si>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</si>
  <si>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</si>
  <si>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</si>
  <si>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</si>
  <si>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</si>
  <si>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</si>
  <si>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</si>
  <si>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</si>
  <si>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</si>
  <si>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</si>
  <si>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</si>
  <si>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</si>
  <si>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</si>
  <si>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</si>
  <si>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</si>
  <si>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</si>
  <si>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</si>
  <si>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</si>
  <si>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</si>
  <si>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</si>
  <si>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</si>
  <si>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</si>
  <si>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</si>
  <si>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</si>
  <si>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</si>
  <si>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</si>
  <si>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</si>
  <si>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</si>
  <si>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</si>
  <si>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</si>
  <si>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</si>
  <si>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</si>
  <si>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</si>
  <si>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</si>
  <si>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</si>
  <si>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</si>
  <si>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</si>
  <si>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</si>
  <si>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</si>
  <si>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</si>
  <si>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</si>
  <si>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</si>
  <si>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</si>
  <si>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</si>
  <si>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</si>
  <si>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</si>
  <si>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</si>
  <si>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</si>
  <si>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</si>
  <si>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</si>
  <si>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</si>
  <si>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</si>
  <si>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</si>
  <si>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</si>
  <si>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</si>
  <si>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</si>
  <si>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</si>
  <si>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</si>
  <si>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</si>
  <si>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</si>
  <si>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</si>
  <si>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</si>
  <si>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</si>
  <si>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</si>
  <si>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</si>
  <si>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</si>
  <si>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</si>
  <si>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</si>
  <si>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</si>
  <si>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</si>
  <si>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</si>
  <si>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</si>
  <si>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</si>
  <si>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</si>
  <si>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</si>
  <si>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</si>
  <si>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</si>
  <si>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</si>
  <si>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</si>
  <si>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</si>
  <si>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</si>
  <si>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</si>
  <si>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</si>
  <si>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</si>
  <si>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</si>
  <si>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</si>
  <si>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</si>
  <si>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</si>
  <si>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</si>
  <si>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</si>
  <si>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</si>
  <si>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</si>
  <si>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</si>
  <si>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</si>
  <si>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</si>
  <si>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</si>
  <si>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</si>
  <si>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</si>
  <si>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</si>
  <si>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</si>
  <si>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</si>
  <si>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</si>
  <si>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</si>
  <si>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</si>
  <si>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</si>
  <si>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</si>
  <si>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</si>
  <si>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</si>
  <si>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</si>
  <si>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</si>
  <si>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</si>
  <si>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</si>
  <si>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</si>
  <si>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</si>
  <si>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</si>
  <si>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</si>
  <si>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</si>
  <si>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</si>
  <si>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</si>
  <si>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</si>
  <si>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</si>
  <si>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</si>
  <si>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</si>
  <si>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</si>
  <si>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</si>
  <si>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</si>
  <si>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</si>
  <si>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</si>
  <si>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</si>
  <si>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</si>
  <si>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</si>
  <si>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</si>
  <si>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</si>
  <si>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</si>
  <si>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</si>
  <si>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</si>
  <si>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</si>
  <si>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</si>
  <si>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</si>
  <si>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</si>
  <si>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</si>
  <si>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</si>
  <si>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</si>
  <si>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</si>
  <si>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</si>
  <si>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</si>
  <si>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</si>
  <si>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</si>
  <si>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</si>
  <si>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</si>
  <si>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</si>
  <si>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</si>
  <si>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</si>
  <si>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</si>
  <si>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</si>
  <si>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</si>
  <si>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</si>
  <si>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</si>
  <si>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</si>
  <si>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</si>
  <si>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</si>
  <si>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</si>
  <si>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</si>
  <si>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</si>
  <si>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</si>
  <si>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</si>
  <si>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</si>
  <si>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</si>
  <si>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</si>
  <si>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</si>
  <si>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</si>
  <si>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</si>
  <si>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</si>
  <si>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</si>
  <si>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</si>
  <si>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</si>
  <si>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</si>
  <si>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</si>
  <si>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</si>
  <si>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</si>
  <si>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</si>
  <si>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</si>
  <si>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</si>
  <si>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</si>
  <si>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</si>
  <si>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</si>
  <si>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</si>
  <si>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</si>
  <si>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</si>
  <si>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</si>
  <si>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</si>
  <si>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</si>
  <si>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</si>
  <si>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</si>
  <si>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</si>
  <si>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</si>
  <si>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</si>
  <si>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</si>
  <si>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</si>
  <si>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</si>
  <si>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</si>
  <si>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</si>
  <si>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</si>
  <si>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</si>
  <si>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</si>
  <si>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</si>
  <si>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</si>
  <si>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</si>
  <si>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</si>
  <si>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</si>
  <si>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</si>
  <si>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</si>
  <si>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</si>
  <si>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</si>
  <si>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</si>
  <si>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</si>
  <si>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</si>
  <si>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</si>
  <si>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</si>
  <si>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</si>
  <si>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</si>
  <si>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</si>
  <si>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</si>
  <si>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</si>
  <si>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</si>
  <si>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</si>
  <si>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</si>
  <si>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</si>
  <si>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</si>
  <si>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</si>
  <si>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</si>
  <si>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</si>
  <si>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</si>
  <si>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</si>
  <si>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</si>
  <si>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</si>
  <si>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</si>
  <si>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</si>
  <si>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</si>
  <si>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</si>
  <si>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</si>
  <si>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</si>
  <si>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</si>
  <si>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</si>
  <si>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</si>
  <si>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</si>
  <si>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</si>
  <si>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</si>
  <si>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</si>
  <si>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</si>
  <si>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</si>
  <si>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</si>
  <si>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</si>
  <si>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</si>
  <si>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</si>
  <si>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</si>
  <si>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</si>
  <si>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</si>
  <si>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</si>
  <si>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</si>
  <si>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</si>
  <si>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</si>
  <si>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</si>
  <si>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</si>
  <si>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</si>
  <si>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</si>
  <si>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</si>
  <si>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</si>
  <si>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</si>
  <si>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</si>
  <si>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</si>
  <si>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</si>
  <si>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</si>
  <si>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</si>
  <si>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</si>
  <si>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</si>
  <si>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</si>
  <si>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</si>
  <si>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</si>
  <si>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</si>
  <si>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</si>
  <si>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</si>
  <si>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</si>
  <si>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</si>
  <si>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</si>
  <si>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</si>
  <si>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</si>
  <si>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</si>
  <si>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</si>
  <si>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</si>
  <si>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</si>
  <si>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</si>
  <si>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</si>
  <si>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</si>
  <si>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</si>
  <si>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</si>
  <si>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</si>
  <si>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</si>
  <si>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</si>
  <si>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</si>
  <si>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</si>
  <si>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</si>
  <si>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</si>
  <si>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</si>
  <si>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</si>
  <si>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</si>
  <si>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</si>
  <si>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</si>
  <si>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</si>
  <si>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</si>
  <si>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</si>
  <si>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</si>
  <si>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</si>
  <si>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</si>
  <si>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</si>
  <si>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</si>
  <si>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</si>
  <si>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</si>
  <si>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</si>
  <si>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</si>
  <si>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</si>
  <si>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</si>
  <si>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</si>
  <si>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</si>
  <si>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</si>
  <si>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</si>
  <si>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</si>
  <si>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</si>
  <si>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</si>
  <si>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</si>
  <si>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</si>
  <si>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</si>
  <si>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</si>
  <si>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</si>
  <si>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</si>
  <si>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</si>
  <si>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</si>
  <si>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</si>
  <si>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</si>
  <si>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</si>
  <si>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</si>
  <si>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</si>
  <si>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</si>
  <si>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</si>
  <si>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</si>
  <si>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</si>
  <si>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</si>
  <si>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</si>
  <si>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</si>
  <si>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</si>
  <si>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</si>
  <si>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</si>
  <si>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</si>
  <si>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</si>
  <si>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</si>
  <si>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</si>
  <si>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</si>
  <si>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</si>
  <si>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</si>
  <si>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</si>
  <si>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</si>
  <si>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</si>
  <si>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</si>
  <si>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</si>
  <si>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</si>
  <si>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</si>
  <si>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</si>
  <si>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</si>
  <si>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</si>
  <si>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</si>
  <si>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</si>
  <si>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</si>
  <si>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</si>
  <si>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</si>
  <si>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</si>
  <si>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</si>
  <si>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</si>
  <si>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</si>
  <si>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</si>
  <si>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</si>
  <si>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</si>
  <si>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</si>
  <si>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</si>
  <si>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</si>
  <si>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</si>
  <si>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</si>
  <si>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</si>
  <si>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</si>
  <si>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</si>
  <si>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</si>
  <si>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</si>
  <si>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</si>
  <si>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</si>
  <si>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</si>
  <si>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</si>
  <si>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</si>
  <si>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</si>
  <si>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</si>
  <si>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</si>
  <si>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</si>
  <si>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</si>
  <si>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</si>
  <si>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</si>
  <si>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</si>
  <si>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</si>
  <si>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</si>
  <si>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</si>
  <si>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</si>
  <si>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</si>
  <si>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</si>
  <si>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</si>
  <si>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</si>
  <si>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</si>
  <si>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</si>
  <si>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</si>
  <si>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</si>
  <si>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</si>
  <si>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</si>
  <si>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</si>
  <si>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</si>
  <si>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</si>
  <si>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</si>
  <si>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</si>
  <si>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</si>
  <si>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</si>
  <si>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</si>
  <si>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</si>
  <si>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</si>
  <si>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</si>
  <si>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</si>
  <si>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</si>
  <si>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</si>
  <si>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</si>
  <si>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</si>
  <si>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</si>
  <si>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</si>
  <si>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</si>
  <si>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</si>
  <si>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</si>
  <si>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</si>
  <si>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</si>
  <si>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</si>
  <si>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</si>
  <si>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</si>
  <si>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</si>
  <si>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</si>
  <si>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</si>
  <si>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</si>
  <si>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</si>
  <si>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</si>
  <si>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</si>
  <si>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</si>
  <si>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</si>
  <si>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</si>
  <si>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</si>
  <si>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</si>
  <si>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</si>
  <si>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</si>
  <si>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</si>
  <si>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</si>
  <si>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</si>
  <si>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</si>
  <si>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</si>
  <si>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</si>
  <si>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</si>
  <si>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</si>
  <si>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</si>
  <si>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</si>
  <si>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</si>
  <si>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</si>
  <si>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</si>
  <si>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</si>
  <si>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</si>
  <si>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</si>
  <si>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</si>
  <si>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</si>
  <si>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</si>
  <si>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</si>
  <si>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</si>
  <si>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</si>
  <si>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</si>
  <si>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</si>
  <si>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</si>
  <si>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</si>
  <si>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</si>
  <si>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</si>
  <si>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</si>
  <si>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</si>
  <si>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</si>
  <si>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</si>
  <si>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</si>
  <si>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</si>
  <si>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</si>
  <si>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</si>
  <si>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</si>
  <si>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</si>
  <si>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</si>
  <si>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</si>
  <si>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</si>
  <si>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</si>
  <si>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</si>
  <si>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</si>
  <si>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</si>
  <si>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</si>
  <si>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</si>
  <si>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</si>
  <si>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</si>
  <si>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</si>
  <si>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</si>
  <si>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</si>
  <si>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</si>
  <si>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</si>
  <si>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</si>
  <si>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</si>
  <si>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</si>
  <si>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</si>
  <si>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</si>
  <si>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</si>
  <si>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</si>
  <si>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</si>
  <si>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</si>
  <si>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</si>
  <si>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</si>
  <si>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</si>
  <si>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</si>
  <si>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</si>
  <si>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</si>
  <si>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</si>
  <si>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</si>
  <si>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</si>
  <si>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</si>
  <si>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</si>
  <si>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</si>
  <si>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</si>
  <si>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</si>
  <si>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</si>
  <si>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</si>
  <si>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</si>
  <si>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</si>
  <si>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</si>
  <si>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</si>
  <si>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</si>
  <si>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</si>
  <si>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</si>
  <si>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</si>
  <si>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</si>
  <si>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</si>
  <si>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</si>
  <si>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</si>
  <si>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</si>
  <si>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</si>
  <si>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</si>
  <si>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</si>
  <si>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</si>
  <si>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</si>
  <si>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</si>
  <si>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</si>
  <si>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</si>
  <si>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</si>
  <si>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</si>
  <si>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</si>
  <si>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</si>
  <si>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</si>
  <si>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</si>
  <si>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</si>
  <si>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</si>
  <si>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</si>
  <si>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</si>
  <si>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</si>
  <si>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</si>
  <si>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</si>
  <si>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</si>
  <si>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</si>
  <si>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</si>
  <si>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</si>
  <si>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</si>
  <si>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</si>
  <si>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</si>
  <si>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</si>
  <si>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</si>
  <si>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</si>
  <si>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</si>
  <si>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</si>
  <si>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</si>
  <si>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</si>
  <si>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</si>
  <si>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</si>
  <si>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</si>
  <si>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</si>
  <si>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</si>
  <si>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</si>
  <si>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</si>
  <si>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</si>
  <si>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</si>
  <si>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</si>
  <si>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</si>
  <si>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</si>
  <si>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</si>
  <si>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</si>
  <si>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</si>
  <si>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</si>
  <si>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</si>
  <si>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</si>
  <si>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</si>
  <si>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</si>
  <si>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</si>
  <si>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</si>
  <si>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</si>
  <si>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</si>
  <si>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</si>
  <si>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</si>
  <si>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</si>
  <si>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</si>
  <si>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</si>
  <si>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</si>
  <si>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</si>
  <si>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</si>
  <si>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</si>
  <si>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</si>
  <si>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</si>
  <si>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</si>
  <si>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</si>
  <si>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</si>
  <si>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</si>
  <si>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</si>
  <si>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</si>
  <si>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</si>
  <si>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</si>
  <si>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</si>
  <si>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</si>
  <si>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</si>
  <si>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</si>
  <si>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</si>
  <si>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</si>
  <si>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</si>
  <si>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</si>
  <si>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</si>
  <si>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</si>
  <si>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</si>
  <si>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</si>
  <si>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</si>
  <si>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</si>
  <si>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</si>
  <si>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</si>
  <si>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</si>
  <si>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</si>
  <si>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</si>
  <si>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</si>
  <si>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</si>
  <si>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</si>
  <si>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</si>
  <si>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</si>
  <si>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</si>
  <si>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</si>
  <si>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</si>
  <si>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</si>
  <si>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</si>
  <si>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</si>
  <si>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</si>
  <si>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</si>
  <si>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</si>
  <si>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</si>
  <si>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</si>
  <si>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</si>
  <si>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</si>
  <si>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</si>
  <si>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</si>
  <si>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</si>
  <si>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</si>
  <si>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</si>
  <si>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</si>
  <si>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</si>
  <si>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</si>
  <si>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</si>
  <si>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</si>
  <si>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</si>
  <si>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</si>
  <si>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</si>
  <si>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</si>
  <si>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</si>
  <si>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</si>
  <si>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</si>
  <si>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</si>
  <si>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</si>
  <si>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</si>
  <si>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</si>
  <si>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</si>
  <si>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</si>
  <si>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</si>
  <si>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</si>
  <si>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</si>
  <si>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</si>
  <si>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</si>
  <si>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</si>
  <si>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</si>
  <si>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</si>
  <si>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</si>
  <si>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</si>
  <si>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</si>
  <si>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</si>
  <si>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</si>
  <si>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</si>
  <si>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</si>
  <si>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</si>
  <si>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</si>
  <si>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</si>
  <si>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</si>
  <si>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</si>
  <si>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</si>
  <si>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</si>
  <si>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</si>
  <si>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</si>
  <si>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</si>
  <si>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</si>
  <si>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</si>
  <si>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</si>
  <si>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</si>
  <si>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</si>
  <si>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</si>
  <si>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</si>
  <si>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</si>
  <si>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</si>
  <si>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</si>
  <si>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</si>
  <si>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</si>
  <si>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</si>
  <si>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</si>
  <si>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</si>
  <si>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</si>
  <si>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</si>
  <si>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</si>
  <si>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</si>
  <si>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</si>
  <si>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</si>
  <si>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</si>
  <si>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</si>
  <si>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</si>
  <si>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</si>
  <si>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</si>
  <si>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</si>
  <si>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</si>
  <si>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</si>
  <si>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</si>
  <si>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</si>
  <si>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</si>
  <si>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</si>
  <si>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</si>
  <si>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</si>
  <si>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</si>
  <si>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</si>
  <si>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</si>
  <si>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</si>
  <si>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</si>
  <si>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</si>
  <si>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</si>
  <si>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</si>
  <si>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</si>
  <si>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</si>
  <si>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</si>
  <si>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</si>
  <si>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</si>
  <si>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</si>
  <si>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</si>
  <si>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</si>
  <si>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</si>
  <si>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</si>
  <si>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</si>
  <si>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</si>
  <si>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</si>
  <si>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</si>
  <si>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</si>
  <si>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</si>
  <si>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</si>
  <si>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</si>
  <si>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</si>
  <si>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</si>
  <si>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</si>
  <si>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</si>
  <si>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</si>
  <si>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</si>
  <si>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</si>
  <si>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</si>
  <si>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</si>
  <si>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</si>
  <si>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</si>
  <si>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</si>
  <si>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</si>
  <si>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</si>
  <si>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</si>
  <si>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</si>
  <si>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</si>
  <si>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</si>
  <si>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</si>
  <si>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</si>
  <si>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</si>
  <si>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</si>
  <si>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</si>
  <si>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</si>
  <si>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</si>
  <si>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</si>
  <si>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</si>
  <si>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</si>
  <si>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</si>
  <si>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</si>
  <si>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</si>
  <si>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</si>
  <si>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</si>
  <si>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</si>
  <si>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</si>
  <si>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</si>
  <si>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</si>
  <si>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</si>
  <si>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</si>
  <si>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</si>
  <si>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</si>
  <si>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</si>
  <si>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</si>
  <si>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</si>
  <si>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</si>
  <si>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</si>
  <si>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</si>
  <si>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</si>
  <si>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</si>
  <si>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</si>
  <si>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</si>
  <si>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</si>
  <si>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</si>
  <si>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</si>
  <si>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</si>
  <si>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</si>
  <si>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</si>
  <si>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</si>
  <si>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</si>
  <si>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</si>
  <si>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</si>
  <si>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</si>
  <si>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</si>
  <si>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</si>
  <si>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</si>
  <si>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</si>
  <si>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</si>
  <si>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</si>
  <si>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</si>
  <si>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</si>
  <si>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</si>
  <si>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</si>
  <si>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</si>
  <si>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</si>
  <si>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</si>
  <si>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</si>
  <si>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</si>
  <si>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</si>
  <si>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</si>
  <si>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</si>
  <si>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</si>
  <si>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</si>
  <si>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</si>
  <si>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</si>
  <si>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</si>
  <si>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</si>
  <si>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</si>
  <si>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</si>
  <si>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</si>
  <si>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</si>
  <si>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</si>
  <si>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</si>
  <si>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</si>
  <si>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</si>
  <si>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</si>
  <si>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</si>
  <si>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</si>
  <si>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</si>
  <si>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</si>
  <si>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</si>
  <si>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</si>
  <si>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</si>
  <si>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</si>
  <si>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</si>
  <si>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</si>
  <si>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</si>
  <si>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</si>
  <si>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</si>
  <si>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</si>
  <si>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</si>
  <si>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</si>
  <si>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</si>
  <si>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</si>
  <si>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</si>
  <si>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</si>
  <si>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</si>
  <si>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</si>
  <si>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</si>
  <si>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</si>
  <si>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</si>
  <si>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</si>
  <si>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</si>
  <si>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</si>
  <si>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</si>
  <si>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</si>
  <si>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</si>
  <si>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</si>
  <si>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</si>
  <si>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</si>
  <si>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</si>
  <si>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</si>
  <si>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</si>
  <si>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</si>
  <si>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</si>
  <si>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</si>
  <si>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</si>
  <si>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</si>
  <si>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</si>
  <si>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</si>
  <si>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</si>
  <si>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</si>
  <si>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</si>
  <si>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</si>
  <si>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</si>
  <si>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</si>
  <si>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</si>
  <si>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</si>
  <si>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</si>
  <si>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</si>
  <si>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</si>
  <si>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</si>
  <si>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</si>
  <si>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</si>
  <si>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</si>
  <si>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</si>
  <si>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</si>
  <si>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</si>
  <si>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</si>
  <si>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</si>
  <si>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</si>
  <si>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</si>
  <si>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</si>
  <si>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</si>
  <si>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</si>
  <si>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</si>
  <si>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</si>
  <si>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</si>
  <si>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</si>
  <si>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</si>
  <si>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</si>
  <si>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</si>
  <si>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</si>
  <si>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</si>
  <si>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</si>
  <si>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</si>
  <si>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</si>
  <si>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</si>
  <si>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</si>
  <si>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</si>
  <si>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</si>
  <si>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</si>
  <si>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</si>
  <si>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</si>
  <si>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</si>
  <si>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</si>
  <si>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</si>
  <si>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</si>
  <si>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</si>
  <si>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</si>
  <si>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</si>
  <si>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</si>
  <si>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</si>
  <si>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</si>
  <si>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</si>
  <si>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</si>
  <si>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</si>
  <si>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</si>
  <si>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</si>
  <si>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</si>
  <si>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</si>
  <si>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</si>
  <si>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</si>
  <si>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</si>
  <si>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</si>
  <si>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</si>
  <si>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</si>
  <si>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</si>
  <si>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</si>
  <si>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</si>
  <si>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</si>
  <si>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</si>
  <si>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</si>
  <si>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</si>
  <si>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</si>
  <si>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</si>
  <si>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</si>
  <si>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</si>
  <si>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</si>
  <si>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</si>
  <si>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</si>
  <si>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</si>
  <si>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</si>
  <si>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</si>
  <si>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</si>
  <si>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</si>
  <si>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</si>
  <si>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</si>
  <si>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</si>
  <si>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</si>
  <si>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</si>
  <si>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</si>
  <si>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</si>
  <si>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</si>
  <si>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</si>
  <si>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</si>
  <si>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</si>
  <si>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</si>
  <si>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</si>
  <si>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</si>
  <si>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</si>
  <si>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</si>
  <si>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</si>
  <si>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</si>
  <si>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</si>
  <si>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</si>
  <si>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</si>
  <si>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</si>
  <si>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</si>
  <si>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</si>
  <si>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</si>
  <si>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</si>
  <si>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</si>
  <si>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</si>
  <si>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</si>
  <si>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</si>
  <si>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</si>
  <si>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</si>
  <si>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</si>
  <si>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</si>
  <si>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</si>
  <si>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</si>
  <si>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</si>
  <si>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</si>
  <si>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</si>
  <si>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</si>
  <si>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</si>
  <si>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</si>
  <si>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</si>
  <si>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</si>
  <si>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</si>
  <si>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</si>
  <si>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</si>
  <si>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</si>
  <si>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</si>
  <si>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</si>
  <si>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</si>
  <si>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</si>
  <si>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</si>
  <si>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</si>
  <si>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</si>
  <si>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</si>
  <si>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</si>
  <si>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</si>
  <si>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</si>
  <si>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</si>
  <si>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</si>
  <si>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</si>
  <si>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</si>
  <si>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</si>
  <si>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</si>
  <si>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</si>
  <si>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</si>
  <si>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</si>
  <si>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</si>
  <si>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</si>
  <si>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</si>
  <si>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</si>
  <si>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</si>
  <si>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</si>
  <si>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</si>
  <si>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</si>
  <si>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</si>
  <si>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</si>
  <si>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</si>
  <si>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</si>
  <si>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</si>
  <si>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</si>
  <si>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</si>
  <si>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</si>
  <si>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</si>
  <si>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</si>
  <si>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</si>
  <si>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</si>
  <si>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</si>
  <si>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</si>
  <si>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</si>
  <si>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</si>
  <si>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</si>
  <si>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</si>
  <si>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</si>
  <si>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</si>
  <si>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</si>
  <si>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</si>
  <si>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</si>
  <si>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</si>
  <si>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</si>
  <si>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</si>
  <si>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</si>
  <si>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</si>
  <si>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</si>
  <si>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</si>
  <si>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</si>
  <si>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</si>
  <si>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</si>
  <si>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</si>
  <si>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</si>
  <si>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</si>
  <si>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</si>
  <si>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</si>
  <si>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</si>
  <si>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</si>
  <si>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</si>
  <si>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</si>
  <si>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</si>
  <si>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</si>
  <si>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</si>
  <si>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</si>
  <si>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</si>
  <si>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</si>
  <si>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</si>
  <si>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</si>
  <si>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</si>
  <si>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</si>
  <si>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</si>
  <si>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</si>
  <si>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</si>
  <si>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</si>
  <si>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</si>
  <si>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</si>
  <si>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</si>
  <si>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</si>
  <si>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</si>
  <si>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</si>
  <si>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</si>
  <si>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</si>
  <si>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</si>
  <si>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</si>
  <si>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</si>
  <si>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</si>
  <si>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</si>
  <si>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</si>
  <si>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</si>
  <si>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</si>
  <si>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</si>
  <si>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</si>
  <si>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</si>
  <si>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</si>
  <si>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</si>
  <si>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</si>
  <si>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</si>
  <si>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</si>
  <si>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</si>
  <si>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</si>
  <si>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</si>
  <si>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</si>
  <si>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</si>
  <si>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</si>
  <si>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</si>
  <si>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</si>
  <si>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</si>
  <si>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</si>
  <si>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</si>
  <si>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</si>
  <si>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</si>
  <si>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</si>
  <si>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</si>
  <si>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</si>
  <si>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</si>
  <si>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</si>
  <si>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</si>
  <si>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</si>
  <si>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</si>
  <si>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</si>
  <si>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</si>
  <si>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</si>
  <si>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</si>
  <si>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</si>
  <si>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</si>
  <si>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</si>
  <si>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</si>
  <si>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</si>
  <si>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</si>
  <si>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</si>
  <si>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</si>
  <si>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</si>
  <si>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</si>
  <si>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</si>
  <si>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</si>
  <si>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</si>
  <si>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</si>
  <si>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</si>
  <si>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</si>
  <si>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</si>
  <si>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</si>
  <si>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</si>
  <si>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</si>
  <si>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</si>
  <si>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</si>
  <si>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</si>
  <si>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</si>
  <si>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</si>
  <si>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</si>
  <si>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</si>
  <si>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</si>
  <si>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</si>
  <si>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</si>
  <si>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</si>
  <si>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</si>
  <si>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</si>
  <si>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</si>
  <si>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</si>
  <si>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</si>
  <si>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</si>
  <si>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</si>
  <si>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</si>
  <si>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</si>
  <si>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</si>
  <si>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</si>
  <si>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</si>
  <si>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</si>
  <si>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</si>
  <si>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</si>
  <si>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</si>
  <si>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</si>
  <si>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</si>
  <si>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</si>
  <si>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</si>
  <si>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</si>
  <si>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</si>
  <si>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</si>
  <si>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</si>
  <si>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</si>
  <si>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</si>
  <si>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</si>
  <si>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</si>
  <si>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</si>
  <si>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</si>
  <si>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</si>
  <si>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</si>
  <si>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</si>
  <si>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</si>
  <si>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</si>
  <si>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</si>
  <si>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</si>
  <si>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</si>
  <si>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</si>
  <si>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</si>
  <si>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</si>
  <si>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</si>
  <si>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</si>
  <si>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</si>
  <si>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</si>
  <si>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</si>
  <si>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</si>
  <si>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</si>
  <si>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</si>
  <si>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</si>
  <si>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</si>
  <si>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</si>
  <si>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</si>
  <si>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</si>
  <si>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</si>
  <si>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</si>
  <si>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</si>
  <si>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</si>
  <si>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</si>
  <si>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</si>
  <si>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</si>
  <si>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</si>
  <si>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</si>
  <si>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</si>
  <si>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</si>
  <si>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</si>
  <si>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</si>
  <si>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</si>
  <si>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</si>
  <si>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</si>
  <si>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</si>
  <si>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</si>
  <si>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</si>
  <si>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</si>
  <si>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</si>
  <si>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</si>
  <si>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</si>
  <si>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</si>
  <si>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</si>
  <si>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</si>
  <si>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</si>
  <si>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</si>
  <si>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</si>
  <si>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</si>
  <si>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</si>
  <si>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</si>
  <si>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</si>
  <si>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</si>
  <si>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</si>
  <si>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</si>
  <si>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</si>
  <si>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</si>
  <si>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</si>
  <si>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</si>
  <si>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</si>
  <si>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</si>
  <si>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</si>
  <si>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</si>
  <si>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</si>
  <si>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</si>
  <si>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</si>
  <si>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</si>
  <si>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</si>
  <si>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</si>
  <si>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</si>
  <si>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</si>
  <si>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</si>
  <si>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</si>
  <si>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</si>
  <si>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</si>
  <si>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</si>
  <si>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</si>
  <si>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</si>
  <si>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</si>
  <si>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</si>
  <si>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</si>
  <si>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</si>
  <si>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</si>
  <si>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</si>
  <si>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</si>
  <si>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</si>
  <si>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</si>
  <si>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</si>
  <si>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</si>
  <si>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</si>
  <si>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</si>
  <si>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</si>
  <si>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</si>
  <si>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</si>
  <si>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</si>
  <si>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</si>
  <si>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</si>
  <si>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</si>
  <si>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</si>
  <si>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</si>
  <si>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</si>
  <si>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</si>
  <si>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</si>
  <si>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</si>
  <si>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</si>
  <si>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</si>
  <si>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</si>
  <si>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</si>
  <si>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</si>
  <si>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</si>
  <si>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</si>
  <si>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</si>
  <si>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</si>
  <si>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</si>
  <si>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</si>
  <si>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</si>
  <si>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</si>
  <si>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</si>
  <si>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</si>
  <si>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</si>
  <si>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</si>
  <si>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</si>
  <si>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</si>
  <si>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</si>
  <si>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</si>
  <si>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</si>
  <si>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</si>
  <si>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</si>
  <si>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</si>
  <si>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</si>
  <si>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</si>
  <si>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</si>
  <si>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</si>
  <si>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</si>
  <si>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</si>
  <si>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</si>
  <si>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</si>
  <si>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</si>
  <si>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</si>
  <si>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</si>
  <si>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</si>
  <si>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</si>
  <si>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</si>
  <si>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</si>
  <si>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</si>
  <si>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</si>
  <si>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</si>
  <si>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</si>
  <si>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</si>
  <si>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</si>
  <si>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</si>
  <si>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</si>
  <si>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</si>
  <si>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</si>
  <si>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</si>
  <si>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</si>
  <si>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</si>
  <si>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</si>
  <si>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</si>
  <si>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</si>
  <si>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</si>
  <si>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</si>
  <si>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</si>
  <si>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</si>
  <si>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</si>
  <si>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</si>
  <si>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</si>
  <si>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</si>
  <si>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</si>
  <si>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</si>
  <si>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</si>
  <si>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</si>
  <si>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</si>
  <si>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</si>
  <si>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</si>
  <si>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</si>
  <si>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</si>
  <si>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</si>
  <si>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</si>
  <si>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</si>
  <si>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</si>
  <si>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</si>
  <si>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</si>
  <si>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</si>
  <si>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</si>
  <si>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</si>
  <si>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</si>
  <si>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</si>
  <si>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</si>
  <si>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</si>
  <si>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</si>
  <si>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</si>
  <si>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</si>
  <si>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</si>
  <si>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</si>
  <si>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</si>
  <si>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</si>
  <si>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</si>
  <si>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</si>
  <si>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</si>
  <si>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</si>
  <si>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</si>
  <si>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</si>
  <si>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</si>
  <si>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</si>
  <si>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</si>
  <si>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</si>
  <si>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</si>
  <si>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</si>
  <si>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</si>
  <si>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</si>
  <si>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</si>
  <si>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</si>
  <si>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</si>
  <si>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</si>
  <si>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</si>
  <si>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</si>
  <si>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</si>
  <si>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</si>
  <si>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</si>
  <si>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</si>
  <si>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</si>
  <si>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</si>
  <si>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</si>
  <si>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</si>
  <si>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</si>
  <si>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</si>
  <si>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</si>
  <si>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</si>
  <si>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</si>
  <si>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</si>
  <si>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</si>
  <si>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</si>
  <si>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</si>
  <si>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</si>
  <si>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</si>
  <si>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</si>
  <si>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</si>
  <si>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</si>
  <si>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</si>
  <si>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</si>
  <si>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</si>
  <si>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</si>
  <si>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</si>
  <si>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</si>
  <si>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</si>
  <si>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</si>
  <si>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</si>
  <si>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</si>
  <si>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</si>
  <si>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</si>
  <si>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</si>
  <si>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</si>
  <si>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</si>
  <si>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</si>
  <si>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</si>
  <si>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</si>
  <si>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</si>
  <si>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</si>
  <si>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</si>
  <si>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</si>
  <si>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</si>
  <si>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</si>
  <si>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</si>
  <si>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</si>
  <si>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</si>
  <si>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</si>
  <si>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</si>
  <si>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</si>
  <si>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</si>
  <si>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</si>
  <si>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</si>
  <si>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</si>
  <si>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</si>
  <si>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</si>
  <si>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</si>
  <si>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</si>
  <si>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</si>
  <si>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</si>
  <si>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</si>
  <si>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</si>
  <si>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</si>
  <si>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</si>
  <si>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</si>
  <si>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</si>
  <si>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</si>
  <si>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</si>
  <si>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</si>
  <si>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</si>
  <si>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</si>
  <si>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</si>
  <si>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</si>
  <si>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</si>
  <si>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</si>
  <si>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</si>
  <si>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</si>
  <si>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</si>
  <si>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</si>
  <si>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</si>
  <si>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</si>
  <si>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</si>
  <si>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</si>
  <si>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</si>
  <si>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</si>
  <si>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</si>
  <si>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</si>
  <si>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</si>
  <si>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</si>
  <si>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</si>
  <si>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</si>
  <si>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</si>
  <si>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</si>
  <si>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</si>
  <si>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</si>
  <si>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</si>
  <si>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</si>
  <si>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</si>
  <si>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</si>
  <si>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</si>
  <si>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</si>
  <si>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</si>
  <si>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</si>
  <si>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</si>
  <si>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</si>
  <si>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</si>
  <si>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</si>
  <si>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</si>
  <si>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</si>
  <si>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</si>
  <si>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</si>
  <si>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</si>
  <si>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</si>
  <si>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</si>
  <si>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</si>
  <si>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</si>
  <si>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</si>
  <si>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</si>
  <si>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</si>
  <si>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</si>
  <si>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</si>
  <si>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</si>
  <si>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</si>
  <si>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</si>
  <si>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</si>
  <si>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</si>
  <si>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</si>
  <si>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</si>
  <si>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</si>
  <si>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</si>
  <si>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</si>
  <si>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</si>
  <si>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</si>
  <si>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</si>
  <si>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</si>
  <si>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</si>
  <si>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</si>
  <si>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</si>
  <si>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</si>
  <si>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</si>
  <si>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</si>
  <si>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</si>
  <si>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</si>
  <si>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</si>
  <si>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</si>
  <si>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</si>
  <si>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</si>
  <si>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</si>
  <si>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</si>
  <si>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</si>
  <si>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</si>
  <si>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</si>
  <si>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</si>
  <si>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</si>
  <si>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</si>
  <si>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</si>
  <si>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</si>
  <si>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</si>
  <si>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</si>
  <si>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</si>
  <si>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</si>
  <si>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</si>
  <si>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</si>
  <si>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</si>
  <si>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</si>
  <si>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</si>
  <si>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</si>
  <si>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</si>
  <si>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</si>
  <si>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</si>
  <si>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</si>
  <si>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</si>
  <si>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</si>
  <si>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</si>
  <si>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</si>
  <si>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</si>
  <si>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</si>
  <si>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</si>
  <si>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</si>
  <si>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</si>
  <si>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</si>
  <si>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</si>
  <si>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</si>
  <si>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</si>
  <si>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</si>
  <si>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</si>
  <si>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</si>
  <si>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</si>
  <si>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</si>
  <si>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</si>
  <si>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</si>
  <si>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</si>
  <si>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</si>
  <si>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</si>
  <si>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</si>
  <si>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</si>
  <si>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</si>
  <si>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</si>
  <si>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</si>
  <si>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</si>
  <si>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</si>
  <si>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</si>
  <si>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</si>
  <si>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</si>
  <si>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</si>
  <si>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</si>
  <si>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</si>
  <si>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</si>
  <si>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</si>
  <si>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</si>
  <si>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</si>
  <si>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</si>
  <si>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</si>
  <si>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</si>
  <si>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</si>
  <si>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</si>
  <si>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</si>
  <si>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</si>
  <si>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</si>
  <si>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</si>
  <si>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</si>
  <si>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</si>
  <si>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</si>
  <si>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</si>
  <si>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</si>
  <si>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</si>
  <si>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</si>
  <si>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</si>
  <si>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</si>
  <si>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</si>
  <si>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</si>
  <si>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</si>
  <si>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</si>
  <si>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</si>
  <si>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</si>
  <si>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</si>
  <si>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</si>
  <si>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</si>
  <si>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</si>
  <si>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</si>
  <si>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</si>
  <si>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</si>
  <si>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</si>
  <si>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</si>
  <si>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</si>
  <si>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</si>
  <si>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</si>
  <si>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</si>
  <si>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</si>
  <si>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</si>
  <si>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</si>
  <si>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</si>
  <si>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</si>
  <si>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</si>
  <si>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</si>
  <si>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</si>
  <si>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</si>
  <si>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</si>
  <si>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</si>
  <si>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</si>
  <si>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</si>
  <si>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</si>
  <si>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</si>
  <si>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</si>
  <si>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</si>
  <si>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</si>
  <si>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</si>
  <si>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</si>
  <si>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</si>
  <si>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</si>
  <si>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</si>
  <si>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</si>
  <si>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</si>
  <si>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</si>
  <si>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</si>
  <si>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</si>
  <si>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</si>
  <si>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</si>
  <si>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</si>
  <si>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</si>
  <si>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</si>
  <si>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</si>
  <si>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</si>
  <si>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</si>
  <si>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</si>
  <si>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</si>
  <si>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</si>
  <si>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</si>
  <si>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</si>
  <si>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</si>
  <si>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</si>
  <si>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</si>
  <si>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</si>
  <si>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</si>
  <si>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</si>
  <si>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</si>
  <si>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</si>
  <si>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</si>
  <si>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</si>
  <si>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</si>
  <si>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</si>
  <si>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</si>
  <si>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</si>
  <si>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</si>
  <si>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</si>
  <si>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</si>
  <si>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</si>
  <si>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</si>
  <si>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</si>
  <si>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</si>
  <si>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</si>
  <si>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</si>
  <si>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</si>
  <si>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</si>
  <si>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</si>
  <si>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</si>
  <si>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</si>
  <si>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</si>
  <si>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</si>
  <si>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</si>
  <si>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</si>
  <si>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</si>
  <si>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</si>
  <si>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</si>
  <si>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</si>
  <si>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</si>
  <si>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</si>
  <si>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</si>
  <si>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</si>
  <si>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</si>
  <si>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</si>
  <si>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</si>
  <si>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</si>
  <si>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</si>
  <si>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</si>
  <si>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</si>
  <si>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</si>
  <si>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</si>
  <si>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</si>
  <si>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</si>
  <si>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</si>
  <si>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</si>
  <si>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</si>
  <si>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</si>
  <si>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</si>
  <si>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</si>
  <si>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</si>
  <si>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</si>
  <si>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</si>
  <si>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</si>
  <si>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</si>
  <si>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</si>
  <si>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</si>
  <si>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</si>
  <si>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</si>
  <si>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</si>
  <si>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</si>
  <si>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</si>
  <si>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</si>
  <si>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</si>
  <si>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</si>
  <si>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</si>
  <si>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</si>
  <si>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</si>
  <si>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</si>
  <si>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</si>
  <si>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</si>
  <si>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</si>
  <si>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</si>
  <si>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</si>
  <si>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</si>
  <si>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</si>
  <si>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</si>
  <si>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</si>
  <si>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</si>
  <si>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</si>
  <si>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</si>
  <si>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</si>
  <si>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</si>
  <si>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</si>
  <si>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</si>
  <si>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</si>
  <si>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</si>
  <si>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</si>
  <si>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</si>
  <si>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</si>
  <si>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</si>
  <si>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</si>
  <si>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</si>
  <si>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</si>
  <si>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</si>
  <si>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</si>
  <si>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</si>
  <si>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</si>
  <si>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</si>
  <si>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</si>
  <si>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</si>
  <si>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</si>
  <si>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</si>
  <si>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</si>
  <si>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</si>
  <si>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</si>
  <si>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</si>
  <si>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</si>
  <si>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</si>
  <si>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</si>
  <si>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</si>
  <si>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</si>
  <si>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</si>
  <si>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</si>
  <si>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</si>
  <si>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</si>
  <si>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</si>
  <si>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</si>
  <si>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</si>
  <si>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</si>
  <si>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</si>
  <si>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</si>
  <si>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</si>
  <si>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</si>
  <si>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</si>
  <si>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</si>
  <si>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</si>
  <si>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</si>
  <si>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</si>
  <si>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</si>
  <si>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</si>
  <si>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</si>
  <si>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</si>
  <si>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</si>
  <si>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</si>
  <si>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</si>
  <si>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</si>
  <si>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</si>
  <si>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</si>
  <si>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</si>
  <si>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</si>
  <si>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</si>
  <si>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</si>
  <si>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</si>
  <si>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</si>
  <si>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</si>
  <si>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</si>
  <si>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</si>
  <si>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</si>
  <si>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</si>
  <si>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</si>
  <si>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</si>
  <si>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</si>
  <si>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</si>
  <si>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</si>
  <si>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</si>
  <si>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</si>
  <si>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</si>
  <si>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</si>
  <si>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</si>
  <si>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</si>
  <si>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</si>
  <si>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</si>
  <si>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</si>
  <si>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</si>
  <si>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</si>
  <si>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</si>
  <si>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</si>
  <si>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</si>
  <si>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</si>
  <si>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</si>
  <si>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</si>
  <si>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</si>
  <si>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</si>
  <si>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</si>
  <si>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</si>
  <si>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</si>
  <si>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</si>
  <si>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</si>
  <si>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</si>
  <si>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</si>
  <si>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</si>
  <si>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</si>
  <si>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</si>
  <si>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</si>
  <si>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</si>
  <si>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</si>
  <si>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</si>
  <si>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</si>
  <si>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</si>
  <si>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</si>
  <si>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</si>
  <si>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</si>
  <si>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</si>
  <si>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</si>
  <si>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</si>
  <si>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</si>
  <si>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</si>
  <si>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</si>
  <si>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</si>
  <si>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</si>
  <si>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</si>
  <si>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</si>
  <si>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</si>
  <si>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</si>
  <si>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</si>
  <si>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</si>
  <si>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</si>
  <si>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</si>
  <si>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</si>
  <si>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</si>
  <si>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</si>
  <si>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</si>
  <si>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</si>
  <si>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</si>
  <si>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</si>
  <si>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</si>
  <si>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</si>
  <si>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</si>
  <si>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</si>
  <si>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</si>
  <si>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</si>
  <si>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</si>
  <si>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</si>
  <si>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</si>
  <si>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</si>
  <si>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</si>
  <si>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</si>
  <si>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</si>
  <si>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</si>
  <si>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</si>
  <si>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</si>
  <si>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</si>
  <si>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</si>
  <si>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</si>
  <si>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</si>
  <si>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</si>
  <si>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</si>
  <si>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</si>
  <si>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</si>
  <si>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</si>
  <si>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</si>
  <si>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</si>
  <si>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</si>
  <si>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</si>
  <si>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</si>
  <si>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</si>
  <si>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</si>
  <si>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</si>
  <si>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</si>
  <si>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</si>
  <si>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</si>
  <si>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</si>
  <si>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</si>
  <si>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</si>
  <si>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</si>
  <si>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</si>
  <si>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</si>
  <si>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</si>
  <si>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</si>
  <si>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</si>
  <si>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</si>
  <si>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</si>
  <si>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</si>
  <si>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</si>
  <si>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</si>
  <si>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</si>
  <si>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</si>
  <si>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</si>
  <si>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</si>
  <si>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</si>
  <si>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</si>
  <si>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</si>
  <si>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</si>
  <si>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</si>
  <si>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</si>
  <si>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</si>
  <si>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</si>
  <si>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</si>
  <si>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</si>
  <si>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</si>
  <si>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</si>
  <si>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</si>
  <si>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</si>
  <si>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</si>
  <si>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</si>
  <si>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</si>
  <si>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</si>
  <si>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</si>
  <si>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</si>
  <si>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</si>
  <si>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</si>
  <si>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</si>
  <si>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</si>
  <si>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</si>
  <si>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</si>
  <si>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</si>
  <si>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</si>
  <si>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</si>
  <si>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</si>
  <si>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</si>
  <si>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</si>
  <si>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</si>
  <si>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</si>
  <si>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</si>
  <si>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</si>
  <si>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</si>
  <si>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</si>
  <si>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</si>
  <si>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</si>
  <si>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</si>
  <si>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</si>
  <si>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</si>
  <si>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</si>
  <si>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</si>
  <si>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</si>
  <si>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</si>
  <si>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</si>
  <si>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</si>
  <si>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</si>
  <si>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</si>
  <si>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</si>
  <si>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</si>
  <si>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</si>
  <si>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</si>
  <si>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</si>
  <si>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</si>
  <si>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</si>
  <si>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</si>
  <si>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</si>
  <si>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</si>
  <si>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</si>
  <si>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</si>
  <si>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</si>
  <si>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</si>
  <si>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</si>
  <si>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</si>
  <si>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</si>
  <si>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</si>
  <si>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</si>
  <si>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</si>
  <si>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</si>
  <si>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</si>
  <si>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</si>
  <si>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</si>
  <si>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</si>
  <si>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</si>
  <si>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</si>
  <si>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</si>
  <si>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</si>
  <si>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</si>
  <si>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</si>
  <si>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</si>
  <si>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</si>
  <si>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</si>
  <si>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</si>
  <si>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</si>
  <si>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</si>
  <si>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</si>
  <si>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</si>
  <si>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</si>
  <si>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</si>
  <si>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</si>
  <si>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</si>
  <si>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</si>
  <si>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</si>
  <si>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</si>
  <si>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</si>
  <si>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</si>
  <si>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</si>
  <si>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</si>
  <si>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</si>
  <si>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</si>
  <si>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</si>
  <si>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</si>
  <si>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</si>
  <si>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</si>
  <si>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</si>
  <si>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</si>
  <si>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</si>
  <si>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</si>
  <si>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</si>
  <si>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</si>
  <si>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</si>
  <si>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</si>
  <si>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</si>
  <si>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</si>
  <si>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</si>
  <si>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</si>
  <si>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</si>
  <si>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</si>
  <si>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</si>
  <si>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</si>
  <si>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</si>
  <si>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</si>
  <si>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</si>
  <si>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</si>
  <si>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</si>
  <si>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</si>
  <si>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</si>
  <si>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</si>
  <si>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</si>
  <si>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</si>
  <si>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</si>
  <si>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</si>
  <si>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</si>
  <si>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</si>
  <si>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</si>
  <si>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</si>
  <si>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</si>
  <si>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</si>
  <si>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</si>
  <si>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</si>
  <si>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</si>
  <si>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</si>
  <si>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</si>
  <si>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</si>
  <si>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</si>
  <si>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</si>
  <si>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</si>
  <si>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</si>
  <si>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</si>
  <si>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</si>
  <si>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</si>
  <si>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</si>
  <si>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</si>
  <si>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</si>
  <si>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</si>
  <si>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</si>
  <si>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</si>
  <si>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</si>
  <si>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</si>
  <si>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</si>
  <si>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</si>
  <si>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</si>
  <si>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</si>
  <si>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</si>
  <si>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</si>
  <si>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</si>
  <si>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</si>
  <si>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</si>
  <si>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</si>
  <si>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</si>
  <si>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</si>
  <si>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</si>
  <si>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</si>
  <si>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</si>
  <si>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</si>
  <si>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</si>
  <si>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</si>
  <si>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</si>
  <si>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</si>
  <si>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</si>
  <si>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</si>
  <si>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</si>
  <si>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</si>
  <si>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</si>
  <si>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</si>
  <si>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</si>
  <si>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</si>
  <si>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</si>
  <si>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</si>
  <si>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</si>
  <si>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</si>
  <si>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</si>
  <si>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</si>
  <si>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</si>
  <si>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</si>
  <si>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</si>
  <si>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</si>
  <si>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</si>
  <si>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</si>
  <si>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</si>
  <si>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</si>
  <si>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</si>
  <si>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</si>
  <si>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</si>
  <si>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</si>
  <si>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</si>
  <si>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</si>
  <si>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</si>
  <si>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</si>
  <si>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</si>
  <si>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</si>
  <si>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</si>
  <si>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</si>
  <si>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</si>
  <si>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</si>
  <si>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</si>
  <si>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</si>
  <si>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</si>
  <si>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</si>
  <si>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</si>
  <si>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</si>
  <si>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</si>
  <si>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</si>
  <si>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</si>
  <si>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</si>
  <si>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</si>
  <si>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</si>
  <si>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</si>
  <si>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</si>
  <si>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</si>
  <si>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</si>
  <si>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</si>
  <si>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</si>
  <si>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</si>
  <si>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</si>
  <si>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</si>
  <si>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</si>
  <si>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</si>
  <si>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</si>
  <si>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</si>
  <si>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</si>
  <si>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</si>
  <si>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</si>
  <si>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</si>
  <si>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</si>
  <si>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</si>
  <si>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</si>
  <si>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</si>
  <si>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</si>
  <si>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</si>
  <si>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</si>
  <si>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</si>
  <si>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</si>
  <si>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</si>
  <si>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</si>
  <si>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</si>
  <si>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</si>
  <si>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</si>
  <si>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</si>
  <si>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</si>
  <si>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</si>
  <si>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</si>
  <si>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</si>
  <si>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</si>
  <si>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</si>
  <si>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</si>
  <si>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</si>
  <si>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</si>
  <si>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</si>
  <si>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</si>
  <si>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</si>
  <si>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</si>
  <si>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</si>
  <si>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</si>
  <si>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</si>
  <si>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</si>
  <si>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</si>
  <si>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</si>
  <si>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</si>
  <si>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</si>
  <si>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</si>
  <si>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</si>
  <si>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</si>
  <si>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</si>
  <si>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</si>
  <si>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</si>
  <si>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</si>
  <si>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</si>
  <si>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</si>
  <si>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</si>
  <si>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</si>
  <si>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</si>
  <si>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</si>
  <si>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</si>
  <si>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</si>
  <si>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</si>
  <si>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</si>
  <si>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</si>
  <si>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</si>
  <si>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</si>
  <si>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</si>
  <si>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</si>
  <si>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</si>
  <si>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</si>
  <si>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</si>
  <si>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</si>
  <si>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</si>
  <si>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</si>
  <si>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</si>
  <si>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</si>
  <si>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</si>
  <si>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</si>
  <si>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</si>
  <si>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</si>
  <si>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</si>
  <si>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</si>
  <si>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</si>
  <si>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</si>
  <si>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</si>
  <si>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</si>
  <si>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</si>
  <si>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</si>
  <si>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</si>
  <si>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</si>
  <si>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</si>
  <si>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</si>
  <si>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</si>
  <si>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</si>
  <si>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</si>
  <si>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</si>
  <si>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</si>
  <si>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</si>
  <si>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</si>
  <si>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</si>
  <si>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</si>
  <si>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</si>
  <si>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</si>
  <si>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</si>
  <si>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</si>
  <si>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</si>
  <si>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</si>
  <si>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</si>
  <si>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</si>
  <si>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</si>
  <si>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</si>
  <si>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</si>
  <si>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</si>
  <si>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</si>
  <si>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</si>
  <si>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</si>
  <si>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</si>
  <si>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</si>
  <si>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</si>
  <si>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</si>
  <si>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</si>
  <si>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</si>
  <si>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</si>
  <si>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</si>
  <si>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</si>
  <si>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</si>
  <si>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</si>
  <si>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</si>
  <si>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</si>
  <si>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</si>
  <si>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</si>
  <si>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</si>
  <si>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</si>
  <si>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</si>
  <si>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</si>
  <si>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</si>
  <si>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</si>
  <si>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</si>
  <si>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</si>
  <si>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</si>
  <si>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</si>
  <si>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</si>
  <si>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</si>
  <si>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</si>
  <si>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</si>
  <si>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</si>
  <si>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</si>
  <si>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</si>
  <si>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</si>
  <si>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</si>
  <si>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</si>
  <si>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</si>
  <si>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</si>
  <si>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</si>
  <si>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</si>
  <si>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</si>
  <si>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</si>
  <si>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</si>
  <si>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</si>
  <si>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</si>
  <si>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</si>
  <si>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</si>
  <si>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</si>
  <si>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</si>
  <si>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</si>
  <si>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</si>
  <si>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</si>
  <si>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</si>
  <si>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</si>
  <si>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</si>
  <si>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</si>
  <si>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</si>
  <si>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</si>
  <si>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</si>
  <si>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</si>
  <si>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</si>
  <si>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</si>
  <si>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</si>
  <si>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</si>
  <si>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</si>
  <si>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</si>
  <si>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</si>
  <si>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</si>
  <si>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</si>
  <si>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</si>
  <si>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</si>
  <si>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</si>
  <si>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</si>
  <si>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</si>
  <si>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</si>
  <si>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</si>
  <si>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</si>
  <si>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</si>
  <si>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</si>
  <si>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</si>
  <si>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</si>
  <si>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</si>
  <si>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</si>
  <si>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</si>
  <si>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</si>
  <si>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</si>
  <si>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</si>
  <si>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</si>
  <si>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</si>
  <si>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</si>
  <si>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</si>
  <si>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</si>
  <si>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</si>
  <si>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</si>
  <si>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</si>
  <si>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</si>
  <si>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</si>
  <si>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</si>
  <si>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</si>
  <si>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</si>
  <si>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</si>
  <si>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</si>
  <si>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</si>
  <si>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</si>
  <si>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</si>
  <si>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</si>
  <si>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</si>
  <si>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</si>
  <si>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</si>
  <si>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</si>
  <si>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</si>
  <si>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</si>
  <si>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</si>
  <si>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</si>
  <si>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</si>
  <si>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</si>
  <si>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</si>
  <si>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</si>
  <si>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</si>
  <si>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</si>
  <si>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</si>
  <si>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</si>
  <si>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</si>
  <si>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</si>
  <si>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</si>
  <si>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</si>
  <si>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</si>
  <si>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</si>
  <si>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</si>
  <si>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</si>
  <si>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</si>
  <si>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</si>
  <si>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</si>
  <si>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</si>
  <si>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</si>
  <si>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</si>
  <si>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</si>
  <si>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</si>
  <si>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</si>
  <si>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</si>
  <si>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</si>
  <si>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</si>
  <si>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</si>
  <si>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</si>
  <si>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</si>
  <si>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</si>
  <si>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</si>
  <si>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</si>
  <si>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</si>
  <si>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</si>
  <si>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</si>
  <si>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</si>
  <si>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</si>
  <si>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</si>
  <si>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</si>
  <si>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</si>
  <si>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</si>
  <si>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</si>
  <si>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</si>
  <si>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</si>
  <si>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</si>
  <si>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</si>
  <si>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</si>
  <si>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</si>
  <si>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</si>
  <si>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</si>
  <si>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</si>
  <si>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</si>
  <si>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</si>
  <si>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</si>
  <si>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</si>
  <si>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</si>
  <si>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</si>
  <si>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</si>
  <si>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</si>
  <si>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</si>
  <si>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</si>
  <si>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</si>
  <si>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</si>
  <si>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</si>
  <si>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</si>
  <si>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</si>
  <si>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</si>
  <si>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</si>
  <si>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</si>
  <si>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</si>
  <si>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</si>
  <si>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</si>
  <si>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</si>
  <si>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</si>
  <si>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</si>
  <si>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</si>
  <si>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</si>
  <si>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</si>
  <si>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</si>
  <si>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</si>
  <si>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</si>
  <si>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</si>
  <si>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</si>
  <si>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</si>
  <si>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</si>
  <si>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</si>
  <si>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</si>
  <si>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</si>
  <si>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</si>
  <si>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</si>
  <si>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</si>
  <si>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</si>
  <si>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</si>
  <si>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</si>
  <si>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</si>
  <si>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</si>
  <si>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</si>
  <si>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</si>
  <si>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</si>
  <si>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</si>
  <si>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</si>
  <si>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</si>
  <si>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</si>
  <si>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</si>
  <si>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</si>
  <si>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</si>
  <si>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</si>
  <si>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</si>
  <si>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</si>
  <si>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</si>
  <si>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</si>
  <si>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</si>
  <si>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</si>
  <si>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</si>
  <si>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</si>
  <si>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</si>
  <si>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</si>
  <si>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</si>
  <si>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</si>
  <si>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</si>
  <si>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</si>
  <si>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</si>
  <si>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</si>
  <si>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</si>
  <si>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</si>
  <si>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</si>
  <si>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</si>
  <si>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</si>
  <si>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</si>
  <si>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</si>
  <si>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</si>
  <si>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</si>
  <si>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</si>
  <si>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</si>
  <si>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</si>
  <si>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</si>
  <si>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</si>
  <si>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</si>
  <si>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</si>
  <si>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</si>
  <si>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</si>
  <si>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</si>
  <si>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</si>
  <si>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</si>
  <si>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</si>
  <si>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</si>
  <si>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</si>
  <si>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</si>
  <si>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</si>
  <si>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</si>
  <si>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</si>
  <si>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</si>
  <si>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</si>
  <si>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</si>
  <si>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</si>
  <si>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</si>
  <si>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</si>
  <si>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</si>
  <si>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</si>
  <si>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</si>
  <si>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</si>
  <si>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</si>
  <si>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</si>
  <si>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</si>
  <si>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</si>
  <si>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</si>
  <si>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</si>
  <si>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</si>
  <si>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</si>
  <si>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</si>
  <si>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</si>
  <si>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</si>
  <si>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</si>
  <si>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</si>
  <si>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</si>
  <si>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</si>
  <si>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</si>
  <si>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</si>
  <si>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</si>
  <si>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</si>
  <si>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</si>
  <si>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</si>
  <si>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</si>
  <si>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</si>
  <si>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</si>
  <si>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</si>
  <si>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</si>
  <si>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</si>
  <si>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</si>
  <si>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</si>
  <si>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</si>
  <si>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</si>
  <si>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</si>
  <si>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</si>
  <si>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</si>
  <si>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</si>
  <si>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</si>
  <si>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</si>
  <si>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</si>
  <si>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</si>
  <si>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</si>
  <si>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</si>
  <si>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</si>
  <si>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</si>
  <si>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</si>
  <si>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</si>
  <si>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</si>
  <si>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</si>
  <si>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</si>
  <si>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</si>
  <si>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</si>
  <si>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</si>
  <si>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</si>
  <si>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</si>
  <si>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</si>
  <si>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</si>
  <si>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</si>
  <si>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</si>
  <si>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</si>
  <si>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</si>
  <si>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</si>
  <si>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</si>
  <si>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</si>
  <si>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</si>
  <si>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</si>
  <si>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</si>
  <si>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</si>
  <si>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</si>
  <si>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</si>
  <si>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</si>
  <si>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</si>
  <si>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</si>
  <si>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</si>
  <si>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</si>
  <si>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</si>
  <si>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</si>
  <si>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</si>
  <si>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</si>
  <si>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</si>
  <si>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</si>
  <si>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</si>
  <si>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</si>
  <si>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</si>
  <si>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</si>
  <si>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</si>
  <si>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</si>
  <si>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</si>
  <si>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</si>
  <si>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</si>
  <si>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</si>
  <si>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</si>
  <si>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</si>
  <si>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</si>
  <si>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</si>
  <si>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</si>
  <si>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</si>
  <si>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</si>
  <si>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</si>
  <si>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</si>
  <si>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</si>
  <si>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</si>
  <si>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</si>
  <si>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</si>
  <si>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</si>
  <si>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</si>
  <si>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</si>
  <si>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</si>
  <si>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</si>
  <si>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</si>
  <si>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</si>
  <si>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</si>
  <si>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</si>
  <si>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</si>
  <si>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</si>
  <si>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</si>
  <si>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</si>
  <si>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</si>
  <si>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</si>
  <si>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</si>
  <si>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</si>
  <si>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</si>
  <si>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</si>
  <si>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</si>
  <si>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</si>
  <si>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</si>
  <si>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</si>
  <si>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</si>
  <si>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</si>
  <si>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</si>
  <si>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</si>
  <si>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</si>
  <si>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</si>
  <si>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</si>
  <si>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</si>
  <si>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</si>
  <si>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</si>
  <si>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</si>
  <si>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</si>
  <si>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</si>
  <si>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</si>
  <si>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</si>
  <si>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</si>
  <si>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</si>
  <si>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</si>
  <si>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</si>
  <si>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</si>
  <si>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</si>
  <si>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</si>
  <si>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</si>
  <si>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</si>
  <si>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</si>
  <si>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</si>
  <si>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</si>
  <si>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</si>
  <si>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</si>
  <si>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</si>
  <si>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</si>
  <si>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</si>
  <si>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</si>
  <si>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</si>
  <si>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</si>
  <si>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</si>
  <si>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</si>
  <si>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</si>
  <si>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</si>
  <si>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</si>
  <si>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</si>
  <si>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</si>
  <si>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</si>
  <si>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</si>
  <si>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</si>
  <si>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</si>
  <si>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</si>
  <si>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</si>
  <si>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</si>
  <si>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</si>
  <si>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</si>
  <si>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</si>
  <si>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</si>
  <si>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</si>
  <si>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</si>
  <si>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</si>
  <si>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</si>
  <si>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</si>
  <si>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</si>
  <si>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</si>
  <si>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</si>
  <si>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</si>
  <si>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</si>
  <si>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</si>
  <si>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</si>
  <si>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</si>
  <si>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</si>
  <si>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</si>
  <si>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</si>
  <si>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</si>
  <si>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</si>
  <si>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</si>
  <si>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</si>
  <si>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</si>
  <si>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</si>
  <si>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</si>
  <si>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</si>
  <si>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</si>
  <si>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</si>
  <si>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</si>
  <si>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</si>
  <si>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</si>
  <si>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</si>
  <si>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</si>
  <si>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</si>
  <si>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</si>
  <si>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</si>
  <si>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</si>
  <si>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</si>
  <si>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</si>
  <si>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</si>
  <si>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</si>
  <si>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</si>
  <si>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</si>
  <si>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</si>
  <si>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</si>
  <si>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</si>
  <si>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</si>
  <si>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</si>
  <si>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</si>
  <si>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</si>
  <si>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</si>
  <si>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</si>
  <si>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</si>
  <si>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</si>
  <si>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</si>
  <si>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</si>
  <si>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</si>
  <si>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</si>
  <si>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</si>
  <si>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</si>
  <si>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</si>
  <si>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</si>
  <si>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</si>
  <si>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</si>
  <si>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</si>
  <si>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</si>
  <si>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</si>
  <si>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</si>
  <si>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</si>
  <si>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</si>
  <si>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</si>
  <si>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</si>
  <si>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</si>
  <si>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</si>
  <si>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</si>
  <si>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</si>
  <si>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</si>
  <si>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</si>
  <si>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</si>
  <si>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</si>
  <si>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</si>
  <si>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</si>
  <si>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</si>
  <si>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</si>
  <si>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</si>
  <si>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</si>
  <si>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</si>
  <si>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</si>
  <si>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</si>
  <si>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</si>
  <si>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</si>
  <si>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</si>
  <si>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</si>
  <si>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</si>
  <si>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</si>
  <si>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</si>
  <si>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</si>
  <si>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</si>
  <si>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</si>
  <si>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</si>
  <si>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</si>
  <si>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</si>
  <si>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</si>
  <si>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</si>
  <si>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</si>
  <si>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</si>
  <si>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</si>
  <si>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</si>
  <si>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</si>
  <si>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</si>
  <si>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</si>
  <si>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</si>
  <si>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</si>
  <si>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</si>
  <si>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</si>
  <si>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</si>
  <si>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</si>
  <si>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</si>
  <si>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</si>
  <si>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</si>
  <si>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</si>
  <si>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</si>
  <si>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</si>
  <si>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</si>
  <si>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</si>
  <si>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</si>
  <si>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</si>
  <si>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</si>
  <si>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</si>
  <si>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</si>
  <si>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</si>
  <si>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</si>
  <si>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</si>
  <si>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</si>
  <si>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</si>
  <si>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</si>
  <si>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</si>
  <si>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</si>
  <si>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</si>
  <si>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</si>
  <si>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</si>
  <si>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</si>
  <si>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</si>
  <si>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</si>
  <si>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</si>
  <si>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</si>
  <si>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</si>
  <si>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</si>
  <si>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</si>
  <si>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</si>
  <si>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</si>
  <si>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</si>
  <si>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</si>
  <si>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</si>
  <si>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</si>
  <si>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</si>
  <si>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</si>
  <si>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</si>
  <si>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</si>
  <si>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</si>
  <si>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</si>
  <si>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</si>
  <si>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</si>
  <si>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</si>
  <si>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</si>
  <si>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</si>
  <si>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</si>
  <si>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</si>
  <si>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</si>
  <si>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</si>
  <si>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</si>
  <si>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</si>
  <si>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</si>
  <si>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</si>
  <si>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</si>
  <si>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</si>
  <si>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</si>
  <si>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</si>
  <si>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</si>
  <si>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</si>
  <si>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</si>
  <si>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</si>
  <si>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</si>
  <si>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</si>
  <si>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</si>
  <si>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</si>
  <si>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</si>
  <si>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</si>
  <si>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</si>
  <si>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</si>
  <si>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</si>
  <si>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</si>
  <si>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</si>
  <si>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</si>
  <si>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</si>
  <si>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</si>
  <si>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</si>
  <si>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</si>
  <si>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</si>
  <si>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</si>
  <si>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</si>
  <si>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</si>
  <si>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</si>
  <si>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</si>
  <si>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</si>
  <si>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</si>
  <si>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</si>
  <si>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</si>
  <si>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</si>
  <si>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</si>
  <si>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</si>
  <si>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</si>
  <si>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</si>
  <si>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</si>
  <si>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</si>
  <si>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</si>
  <si>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</si>
  <si>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</si>
  <si>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</si>
  <si>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</si>
  <si>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</si>
  <si>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</si>
  <si>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</si>
  <si>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</si>
  <si>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</si>
  <si>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</si>
  <si>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</si>
  <si>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</si>
  <si>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</si>
  <si>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</si>
  <si>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</si>
  <si>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</si>
  <si>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</si>
  <si>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</si>
  <si>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</si>
  <si>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</si>
  <si>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</si>
  <si>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</si>
  <si>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</si>
  <si>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</si>
  <si>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</si>
  <si>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</si>
  <si>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</si>
  <si>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</si>
  <si>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</si>
  <si>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</si>
  <si>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</si>
  <si>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</si>
  <si>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</si>
  <si>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</si>
  <si>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</si>
  <si>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</si>
  <si>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</si>
  <si>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</si>
  <si>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</si>
  <si>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</si>
  <si>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</si>
  <si>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</si>
  <si>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</si>
  <si>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</si>
  <si>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</si>
  <si>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</si>
  <si>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</si>
  <si>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</si>
  <si>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</si>
  <si>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</si>
  <si>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</si>
  <si>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</si>
  <si>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</si>
  <si>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</si>
  <si>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</si>
  <si>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</si>
  <si>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</si>
  <si>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</si>
  <si>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</si>
  <si>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</si>
  <si>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</si>
  <si>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</si>
  <si>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</si>
  <si>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</si>
  <si>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</si>
  <si>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</si>
  <si>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</si>
  <si>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</si>
  <si>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</si>
  <si>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</si>
  <si>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</si>
  <si>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</si>
  <si>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</si>
  <si>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</si>
  <si>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</si>
  <si>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</si>
  <si>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</si>
  <si>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</si>
  <si>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</si>
  <si>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</si>
  <si>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</si>
  <si>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</si>
  <si>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</si>
  <si>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</si>
  <si>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</si>
  <si>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</si>
  <si>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</si>
  <si>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</si>
  <si>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</si>
  <si>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</si>
  <si>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</si>
  <si>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</si>
  <si>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</si>
  <si>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</si>
  <si>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</si>
  <si>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</si>
  <si>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</si>
  <si>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</si>
  <si>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</si>
  <si>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</si>
  <si>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</si>
  <si>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</si>
  <si>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</si>
  <si>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</si>
  <si>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</si>
  <si>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</si>
  <si>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</si>
  <si>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</si>
  <si>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</si>
  <si>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</si>
  <si>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</si>
  <si>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</si>
  <si>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</si>
  <si>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</si>
  <si>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</si>
  <si>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</si>
  <si>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</si>
  <si>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</si>
  <si>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</si>
  <si>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</si>
  <si>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</si>
  <si>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</si>
  <si>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</si>
  <si>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</si>
  <si>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</si>
  <si>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</si>
  <si>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</si>
  <si>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</si>
  <si>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</si>
  <si>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</si>
  <si>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</si>
  <si>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</si>
  <si>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</si>
  <si>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</si>
  <si>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</si>
  <si>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</si>
  <si>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</si>
  <si>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</si>
  <si>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</si>
  <si>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</si>
  <si>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</si>
  <si>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</si>
  <si>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</si>
  <si>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</si>
  <si>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</si>
  <si>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</si>
  <si>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</si>
  <si>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</si>
  <si>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</si>
  <si>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</si>
  <si>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</si>
  <si>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</si>
  <si>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</si>
  <si>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</si>
  <si>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</si>
  <si>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</si>
  <si>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</si>
  <si>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</si>
  <si>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</si>
  <si>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</si>
  <si>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</si>
  <si>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</si>
  <si>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</si>
  <si>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</si>
  <si>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</si>
  <si>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</si>
  <si>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</si>
  <si>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</si>
  <si>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</si>
  <si>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</si>
  <si>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</si>
  <si>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</si>
  <si>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</si>
  <si>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</si>
  <si>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</si>
  <si>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</si>
  <si>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</si>
  <si>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</si>
  <si>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</si>
  <si>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</si>
  <si>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</si>
  <si>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</si>
  <si>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</si>
  <si>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</si>
  <si>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</si>
  <si>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</si>
  <si>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</si>
  <si>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</si>
  <si>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</si>
  <si>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</si>
  <si>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</si>
  <si>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</si>
  <si>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</si>
  <si>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</si>
  <si>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</si>
  <si>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</si>
  <si>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</si>
  <si>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</si>
  <si>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</si>
  <si>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</si>
  <si>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</si>
  <si>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</si>
  <si>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</si>
  <si>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</si>
  <si>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</si>
  <si>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</si>
  <si>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</si>
  <si>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</si>
  <si>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</si>
  <si>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</si>
  <si>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</si>
  <si>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</si>
  <si>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</si>
  <si>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</si>
  <si>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</si>
  <si>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</si>
  <si>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</si>
  <si>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</si>
  <si>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</si>
  <si>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</si>
  <si>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</si>
  <si>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</si>
  <si>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</si>
  <si>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</si>
  <si>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</si>
  <si>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</si>
  <si>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</si>
  <si>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</si>
  <si>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</si>
  <si>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</si>
  <si>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</si>
  <si>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</si>
  <si>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</si>
  <si>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</si>
  <si>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</si>
  <si>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</si>
  <si>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</si>
  <si>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</si>
  <si>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</si>
  <si>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</si>
  <si>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</si>
  <si>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</si>
  <si>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</si>
  <si>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</si>
  <si>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</si>
  <si>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</si>
  <si>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</si>
  <si>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</si>
  <si>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</si>
  <si>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</si>
  <si>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</si>
  <si>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</si>
  <si>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</si>
  <si>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</si>
  <si>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</si>
  <si>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</si>
  <si>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</si>
  <si>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</si>
  <si>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</si>
  <si>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</si>
  <si>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</si>
  <si>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</si>
  <si>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</si>
  <si>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</si>
  <si>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</si>
  <si>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</si>
  <si>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</si>
  <si>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</si>
  <si>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</si>
  <si>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</si>
  <si>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</si>
  <si>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</si>
  <si>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</si>
  <si>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</si>
  <si>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</si>
  <si>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</si>
  <si>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</si>
  <si>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</si>
  <si>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</si>
  <si>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</si>
  <si>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</si>
  <si>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</si>
  <si>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</si>
  <si>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</si>
  <si>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</si>
  <si>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</si>
  <si>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</si>
  <si>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</si>
  <si>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</si>
  <si>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</si>
  <si>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</si>
  <si>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</si>
  <si>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</si>
  <si>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</si>
  <si>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</si>
  <si>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</si>
  <si>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</si>
  <si>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</si>
  <si>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</si>
  <si>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</si>
  <si>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</si>
  <si>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</si>
  <si>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</si>
  <si>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</si>
  <si>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</si>
  <si>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</si>
  <si>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</si>
  <si>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</si>
  <si>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</si>
  <si>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</si>
  <si>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</si>
  <si>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</si>
  <si>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</si>
  <si>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</si>
  <si>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</si>
  <si>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</si>
  <si>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</si>
  <si>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</si>
  <si>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</si>
  <si>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</si>
  <si>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</si>
  <si>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</si>
  <si>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</si>
  <si>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</si>
  <si>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</si>
  <si>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</si>
  <si>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</si>
  <si>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</si>
  <si>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</si>
  <si>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</si>
  <si>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</si>
  <si>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</si>
  <si>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</si>
  <si>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</si>
  <si>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</si>
  <si>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</si>
  <si>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</si>
  <si>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</si>
  <si>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</si>
  <si>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</si>
  <si>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</si>
  <si>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</si>
  <si>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</si>
  <si>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</si>
  <si>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</si>
  <si>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</si>
  <si>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</si>
  <si>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</si>
  <si>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</si>
  <si>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</si>
  <si>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</si>
  <si>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</si>
  <si>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</si>
  <si>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</si>
  <si>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</si>
  <si>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</si>
  <si>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</si>
  <si>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</si>
  <si>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</si>
  <si>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</si>
  <si>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</si>
  <si>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</si>
  <si>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</si>
  <si>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</si>
  <si>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</si>
  <si>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</si>
  <si>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</si>
  <si>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</si>
  <si>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</si>
  <si>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</si>
  <si>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</si>
  <si>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</si>
  <si>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</si>
  <si>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</si>
  <si>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</si>
  <si>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</si>
  <si>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</si>
  <si>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</si>
  <si>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</si>
  <si>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</si>
  <si>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</si>
  <si>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</si>
  <si>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</si>
  <si>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</si>
  <si>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</si>
  <si>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</si>
  <si>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</si>
  <si>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</si>
  <si>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</si>
  <si>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</si>
  <si>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</si>
  <si>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</si>
  <si>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</si>
  <si>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</si>
  <si>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</si>
  <si>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</si>
  <si>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</si>
  <si>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</si>
  <si>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</si>
  <si>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</si>
  <si>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</si>
  <si>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</si>
  <si>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</si>
  <si>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</si>
  <si>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</si>
  <si>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</si>
  <si>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</si>
  <si>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</si>
  <si>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</si>
  <si>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</si>
  <si>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</si>
  <si>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</si>
  <si>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</si>
  <si>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</si>
  <si>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</si>
  <si>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</si>
  <si>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</si>
  <si>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</si>
  <si>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</si>
  <si>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</si>
  <si>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</si>
  <si>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</si>
  <si>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</si>
  <si>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</si>
  <si>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</si>
  <si>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</si>
  <si>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</si>
  <si>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</si>
  <si>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</si>
  <si>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</si>
  <si>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</si>
  <si>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</si>
  <si>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</si>
  <si>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</si>
  <si>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</si>
  <si>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</si>
  <si>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</si>
  <si>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</si>
  <si>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</si>
  <si>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</si>
  <si>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</si>
  <si>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</si>
  <si>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</si>
  <si>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</si>
  <si>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</si>
  <si>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</si>
  <si>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</si>
  <si>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</si>
  <si>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</si>
  <si>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</si>
  <si>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</si>
  <si>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</si>
  <si>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</si>
  <si>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</si>
  <si>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</si>
  <si>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</si>
  <si>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</si>
  <si>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</si>
  <si>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</si>
  <si>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</si>
  <si>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</si>
  <si>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</si>
  <si>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</si>
  <si>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</si>
  <si>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</si>
  <si>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</si>
  <si>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</si>
  <si>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</si>
  <si>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</si>
  <si>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</si>
  <si>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</si>
  <si>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</si>
  <si>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</si>
  <si>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</si>
  <si>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</si>
  <si>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</si>
  <si>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</si>
  <si>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</si>
  <si>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</si>
  <si>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</si>
  <si>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</si>
  <si>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</si>
  <si>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</si>
  <si>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</si>
  <si>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</si>
  <si>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</si>
  <si>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</si>
  <si>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</si>
  <si>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</si>
  <si>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</si>
  <si>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</si>
  <si>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</si>
  <si>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</si>
  <si>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</si>
  <si>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</si>
  <si>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</si>
  <si>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</si>
  <si>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</si>
  <si>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</si>
  <si>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</si>
  <si>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</si>
  <si>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</si>
  <si>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</si>
  <si>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</si>
  <si>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</si>
  <si>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</si>
  <si>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</si>
  <si>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</si>
  <si>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</si>
  <si>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</si>
  <si>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</si>
  <si>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</si>
  <si>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</si>
  <si>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</si>
  <si>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</si>
  <si>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</si>
  <si>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</si>
  <si>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</si>
  <si>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</si>
  <si>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</si>
  <si>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</si>
  <si>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</si>
  <si>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</si>
  <si>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</si>
  <si>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</si>
  <si>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</si>
  <si>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</si>
  <si>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</si>
  <si>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</si>
  <si>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</si>
  <si>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</si>
  <si>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</si>
  <si>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</si>
  <si>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</si>
  <si>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</si>
  <si>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</si>
  <si>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</si>
  <si>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</si>
  <si>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</si>
  <si>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</si>
  <si>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</si>
  <si>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</si>
  <si>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</si>
  <si>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</si>
  <si>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</si>
  <si>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</si>
  <si>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</si>
  <si>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</si>
  <si>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</si>
  <si>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</si>
  <si>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</si>
  <si>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</si>
  <si>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</si>
  <si>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</si>
  <si>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</si>
  <si>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</si>
  <si>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</si>
  <si>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</si>
  <si>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</si>
  <si>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</si>
  <si>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</si>
  <si>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</si>
  <si>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</si>
  <si>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</si>
  <si>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</si>
  <si>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</si>
  <si>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</si>
  <si>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</si>
  <si>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</si>
  <si>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</si>
  <si>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</si>
  <si>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</si>
  <si>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</si>
  <si>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</si>
  <si>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</si>
  <si>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</si>
  <si>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</si>
  <si>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</si>
  <si>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</si>
  <si>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</si>
  <si>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</si>
  <si>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</si>
  <si>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</si>
  <si>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</si>
  <si>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</si>
  <si>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</si>
  <si>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</si>
  <si>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</si>
  <si>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</si>
  <si>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</si>
  <si>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</si>
  <si>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</si>
  <si>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</si>
  <si>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</si>
  <si>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</si>
  <si>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</si>
  <si>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</si>
  <si>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</si>
  <si>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</si>
  <si>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</si>
  <si>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</si>
  <si>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</si>
  <si>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</si>
  <si>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</si>
  <si>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</si>
  <si>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</si>
  <si>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</si>
  <si>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</si>
  <si>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</si>
  <si>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</si>
  <si>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</si>
  <si>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</si>
  <si>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</si>
  <si>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</si>
  <si>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</si>
  <si>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</si>
  <si>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</si>
  <si>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</si>
  <si>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</si>
  <si>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</si>
  <si>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</si>
  <si>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</si>
  <si>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</si>
  <si>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</si>
  <si>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</si>
  <si>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</si>
  <si>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</si>
  <si>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</si>
  <si>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</si>
  <si>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</si>
  <si>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</si>
  <si>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</si>
  <si>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</si>
  <si>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</si>
  <si>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</si>
  <si>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</si>
  <si>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</si>
  <si>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</si>
  <si>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</si>
  <si>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</si>
  <si>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</si>
  <si>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</si>
  <si>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</si>
  <si>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</si>
  <si>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</si>
  <si>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</si>
  <si>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</si>
  <si>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</si>
  <si>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</si>
  <si>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</si>
  <si>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</si>
  <si>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</si>
  <si>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</si>
  <si>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</si>
  <si>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</si>
  <si>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</si>
  <si>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</si>
  <si>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</si>
  <si>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</si>
  <si>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</si>
  <si>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</si>
  <si>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</si>
  <si>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</si>
  <si>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</si>
  <si>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</si>
  <si>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</si>
  <si>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</si>
  <si>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</si>
  <si>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</si>
  <si>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</si>
  <si>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</si>
  <si>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</si>
  <si>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</si>
  <si>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</si>
  <si>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</si>
  <si>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</si>
  <si>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</si>
  <si>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</si>
  <si>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</si>
  <si>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</si>
  <si>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</si>
  <si>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</si>
  <si>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</si>
  <si>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</si>
  <si>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</si>
  <si>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</si>
  <si>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</si>
  <si>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</si>
  <si>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</si>
  <si>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</si>
  <si>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</si>
  <si>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</si>
  <si>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</si>
  <si>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</si>
  <si>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</si>
  <si>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</si>
  <si>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</si>
  <si>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</si>
  <si>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</si>
  <si>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</si>
  <si>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</si>
  <si>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</si>
  <si>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</si>
  <si>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</si>
  <si>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</si>
  <si>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</si>
  <si>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</si>
  <si>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</si>
  <si>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</si>
  <si>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</si>
  <si>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</si>
  <si>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</si>
  <si>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</si>
  <si>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</si>
  <si>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</si>
  <si>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</si>
  <si>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</si>
  <si>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</si>
  <si>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</si>
  <si>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</si>
  <si>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</si>
  <si>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</si>
  <si>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</si>
  <si>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</si>
  <si>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</si>
  <si>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</si>
  <si>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</si>
  <si>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</si>
  <si>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</si>
  <si>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</si>
  <si>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</si>
  <si>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</si>
  <si>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</si>
  <si>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</si>
  <si>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</si>
  <si>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</si>
  <si>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</si>
  <si>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</si>
  <si>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</si>
  <si>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</si>
  <si>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</si>
  <si>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</si>
  <si>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</si>
  <si>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</si>
  <si>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</si>
  <si>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</si>
  <si>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</si>
  <si>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</si>
  <si>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</si>
  <si>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</si>
  <si>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</si>
  <si>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</si>
  <si>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</si>
  <si>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</si>
  <si>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</si>
  <si>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</si>
  <si>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</si>
  <si>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</si>
  <si>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</si>
  <si>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</si>
  <si>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</si>
  <si>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</si>
  <si>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</si>
  <si>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</si>
  <si>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</si>
  <si>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</si>
  <si>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</si>
  <si>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</si>
  <si>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</si>
  <si>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</si>
  <si>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</si>
  <si>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</si>
  <si>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</si>
  <si>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</si>
  <si>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</si>
  <si>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</si>
  <si>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</si>
  <si>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</si>
  <si>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</si>
  <si>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</si>
  <si>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</si>
  <si>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</si>
  <si>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</si>
  <si>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</si>
  <si>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</si>
  <si>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</si>
  <si>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</si>
  <si>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</si>
  <si>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</si>
  <si>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</si>
  <si>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</si>
  <si>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</si>
  <si>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</si>
  <si>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</si>
  <si>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</si>
  <si>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</si>
  <si>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</si>
  <si>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</si>
  <si>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</si>
  <si>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</si>
  <si>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</si>
  <si>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</si>
  <si>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</si>
  <si>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</si>
  <si>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</si>
  <si>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</si>
  <si>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</si>
  <si>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</si>
  <si>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</si>
  <si>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</si>
  <si>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</si>
  <si>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</si>
  <si>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</si>
  <si>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</si>
  <si>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</si>
  <si>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</si>
  <si>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</si>
  <si>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</si>
  <si>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</si>
  <si>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</si>
  <si>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</si>
  <si>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</si>
  <si>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</si>
  <si>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</si>
  <si>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</si>
  <si>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</si>
  <si>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</si>
  <si>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</si>
  <si>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</si>
  <si>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</si>
  <si>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</si>
  <si>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</si>
  <si>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</si>
  <si>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</si>
  <si>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</si>
  <si>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</si>
  <si>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</si>
  <si>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</si>
  <si>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</si>
  <si>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</si>
  <si>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</si>
  <si>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</si>
  <si>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</si>
  <si>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</si>
  <si>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</si>
  <si>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</si>
  <si>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</si>
  <si>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</si>
  <si>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</si>
  <si>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</si>
  <si>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</si>
  <si>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</si>
  <si>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</si>
  <si>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</si>
  <si>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</si>
  <si>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</si>
  <si>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</si>
  <si>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</si>
  <si>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</si>
  <si>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</si>
  <si>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</si>
  <si>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</si>
  <si>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</si>
  <si>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</si>
  <si>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</si>
  <si>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</si>
  <si>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</si>
  <si>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</si>
  <si>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</si>
  <si>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</si>
  <si>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</si>
  <si>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</si>
  <si>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</si>
  <si>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</si>
  <si>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</si>
  <si>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</si>
  <si>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</si>
  <si>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</si>
  <si>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</si>
  <si>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</si>
  <si>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</si>
  <si>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</si>
  <si>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</si>
  <si>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</si>
  <si>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</si>
  <si>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</si>
  <si>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</si>
  <si>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</si>
  <si>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</si>
  <si>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</si>
  <si>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</si>
  <si>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</si>
  <si>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</si>
  <si>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</si>
  <si>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</si>
  <si>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</si>
  <si>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</si>
  <si>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</si>
  <si>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</si>
  <si>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</si>
  <si>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</si>
  <si>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</si>
  <si>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</si>
  <si>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</si>
  <si>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</si>
  <si>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</si>
  <si>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</si>
  <si>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</si>
  <si>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</si>
  <si>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</si>
  <si>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</si>
  <si>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</si>
  <si>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</si>
  <si>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</si>
  <si>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</si>
  <si>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</si>
  <si>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</si>
  <si>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</si>
  <si>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</si>
  <si>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</si>
  <si>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</si>
  <si>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</si>
  <si>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</si>
  <si>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</si>
  <si>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</si>
  <si>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</si>
  <si>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</si>
  <si>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</si>
  <si>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</si>
  <si>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</si>
  <si>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</si>
  <si>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</si>
  <si>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</si>
  <si>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</si>
  <si>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</si>
  <si>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</si>
  <si>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</si>
  <si>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</si>
  <si>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</si>
  <si>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</si>
  <si>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</si>
  <si>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</si>
  <si>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</si>
  <si>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</si>
  <si>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</si>
  <si>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</si>
  <si>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</si>
  <si>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</si>
  <si>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</si>
  <si>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</si>
  <si>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</si>
  <si>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</si>
  <si>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</si>
  <si>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</si>
  <si>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</si>
  <si>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</si>
  <si>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</si>
  <si>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</si>
  <si>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</si>
  <si>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</si>
  <si>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</si>
  <si>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</si>
  <si>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</si>
  <si>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</si>
  <si>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</si>
  <si>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</si>
  <si>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</si>
  <si>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</si>
  <si>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</si>
  <si>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</si>
  <si>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</si>
  <si>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</si>
  <si>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</si>
  <si>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</si>
  <si>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</si>
  <si>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</si>
  <si>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</si>
  <si>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</si>
  <si>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</si>
  <si>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</si>
  <si>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</si>
  <si>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</si>
  <si>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</si>
  <si>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</si>
  <si>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</si>
  <si>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</si>
  <si>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</si>
  <si>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</si>
  <si>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</si>
  <si>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</si>
  <si>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</si>
  <si>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</si>
  <si>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</si>
  <si>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</si>
  <si>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</si>
  <si>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</si>
  <si>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</si>
  <si>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</si>
  <si>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</si>
  <si>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</si>
  <si>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</si>
  <si>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</si>
  <si>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</si>
  <si>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</si>
  <si>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</si>
  <si>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</si>
  <si>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</si>
  <si>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</si>
  <si>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</si>
  <si>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</si>
  <si>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</si>
  <si>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</si>
  <si>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</si>
  <si>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</si>
  <si>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</si>
  <si>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</si>
  <si>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</si>
  <si>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</si>
  <si>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</si>
  <si>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</si>
  <si>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</si>
  <si>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</si>
  <si>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</si>
  <si>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</si>
  <si>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</si>
  <si>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</si>
  <si>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</si>
  <si>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</si>
  <si>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</si>
  <si>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</si>
  <si>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</si>
  <si>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</si>
  <si>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</si>
  <si>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</si>
  <si>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</si>
  <si>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</si>
  <si>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</si>
  <si>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</si>
  <si>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</si>
  <si>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</si>
  <si>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</si>
  <si>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</si>
  <si>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</si>
  <si>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</si>
  <si>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</si>
  <si>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</si>
  <si>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</si>
  <si>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</si>
  <si>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</si>
  <si>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</si>
  <si>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</si>
  <si>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</si>
  <si>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</si>
  <si>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</si>
  <si>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</si>
  <si>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</si>
  <si>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</si>
  <si>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</si>
  <si>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</si>
  <si>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</si>
  <si>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</si>
  <si>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</si>
  <si>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</si>
  <si>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</si>
  <si>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</si>
  <si>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</si>
  <si>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</si>
  <si>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</si>
  <si>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</si>
  <si>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</si>
  <si>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</si>
  <si>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</si>
  <si>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</si>
  <si>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</si>
  <si>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</si>
  <si>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</si>
  <si>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</si>
  <si>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</si>
  <si>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</si>
  <si>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</si>
  <si>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</si>
  <si>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</si>
  <si>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</si>
  <si>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</si>
  <si>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</si>
  <si>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</si>
  <si>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</si>
  <si>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</si>
  <si>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</si>
  <si>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</si>
  <si>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</si>
  <si>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</si>
  <si>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</si>
  <si>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</si>
  <si>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</si>
  <si>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</si>
  <si>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</si>
  <si>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</si>
  <si>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</si>
  <si>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</si>
  <si>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</si>
  <si>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</si>
  <si>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</si>
  <si>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</si>
  <si>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</si>
  <si>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</si>
  <si>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</si>
  <si>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</si>
  <si>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</si>
  <si>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</si>
  <si>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</si>
  <si>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</si>
  <si>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</si>
  <si>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</si>
  <si>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</si>
  <si>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</si>
  <si>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</si>
  <si>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</si>
  <si>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</si>
  <si>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</si>
  <si>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</si>
  <si>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</si>
  <si>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</si>
  <si>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</si>
  <si>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</si>
  <si>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</si>
  <si>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</si>
  <si>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</si>
  <si>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</si>
  <si>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</si>
  <si>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</si>
  <si>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</si>
  <si>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</si>
  <si>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</si>
  <si>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</si>
  <si>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</si>
  <si>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</si>
  <si>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</si>
  <si>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</si>
  <si>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</si>
  <si>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</si>
  <si>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</si>
  <si>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</si>
  <si>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</si>
  <si>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</si>
  <si>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</si>
  <si>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</si>
  <si>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</si>
  <si>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</si>
  <si>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</si>
  <si>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</si>
  <si>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</si>
  <si>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</si>
  <si>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</si>
  <si>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</si>
  <si>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</si>
  <si>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</si>
  <si>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</si>
  <si>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</si>
  <si>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</si>
  <si>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</si>
  <si>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</si>
  <si>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</si>
  <si>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</si>
  <si>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</si>
  <si>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</si>
  <si>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</si>
  <si>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</si>
  <si>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</si>
  <si>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</si>
  <si>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</si>
  <si>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</si>
  <si>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</si>
  <si>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</si>
  <si>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</si>
  <si>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</si>
  <si>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</si>
  <si>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</si>
  <si>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</si>
  <si>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</si>
  <si>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</si>
  <si>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</si>
  <si>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</si>
  <si>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</si>
  <si>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</si>
  <si>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</si>
  <si>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</si>
  <si>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</si>
  <si>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</si>
  <si>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</si>
  <si>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</si>
  <si>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</si>
  <si>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</si>
  <si>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</si>
  <si>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</si>
  <si>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</si>
  <si>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</si>
  <si>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</si>
  <si>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</si>
  <si>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</si>
  <si>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</si>
  <si>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</si>
  <si>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</si>
  <si>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</si>
  <si>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</si>
  <si>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</si>
  <si>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</si>
  <si>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</si>
  <si>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</si>
  <si>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</si>
  <si>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</si>
  <si>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</si>
  <si>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</si>
  <si>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</si>
  <si>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</si>
  <si>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</si>
  <si>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</si>
  <si>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</si>
  <si>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</si>
  <si>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</si>
  <si>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</si>
  <si>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</si>
  <si>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</si>
  <si>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</si>
  <si>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</si>
  <si>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</si>
  <si>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</si>
  <si>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</si>
  <si>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</si>
  <si>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</si>
  <si>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</si>
  <si>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</si>
  <si>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</si>
  <si>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</si>
  <si>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</si>
  <si>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</si>
  <si>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</si>
  <si>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</si>
  <si>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</si>
  <si>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</si>
  <si>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</si>
  <si>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</si>
  <si>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</si>
  <si>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</si>
  <si>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</si>
  <si>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</si>
  <si>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</si>
  <si>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</si>
  <si>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</si>
  <si>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</si>
  <si>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</si>
  <si>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</si>
  <si>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</si>
  <si>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</si>
  <si>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</si>
  <si>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</si>
  <si>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</si>
  <si>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</si>
  <si>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</si>
  <si>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</si>
  <si>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</si>
  <si>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</si>
  <si>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</si>
  <si>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</si>
  <si>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</si>
  <si>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</si>
  <si>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</si>
  <si>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</si>
  <si>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</si>
  <si>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</si>
  <si>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</si>
  <si>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</si>
  <si>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</si>
  <si>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</si>
  <si>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</si>
  <si>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</si>
  <si>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</si>
  <si>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</si>
  <si>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</si>
  <si>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</si>
  <si>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</si>
  <si>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</si>
  <si>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</si>
  <si>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</si>
  <si>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</si>
  <si>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</si>
  <si>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</si>
  <si>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</si>
  <si>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</si>
  <si>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</si>
  <si>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</si>
  <si>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</si>
  <si>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</si>
  <si>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</si>
  <si>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</si>
  <si>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</si>
  <si>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</si>
  <si>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</si>
  <si>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</si>
  <si>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</si>
  <si>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</si>
  <si>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</si>
  <si>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</si>
  <si>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</si>
  <si>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</si>
  <si>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</si>
  <si>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</si>
  <si>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</si>
  <si>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</si>
  <si>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</si>
  <si>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</si>
  <si>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</si>
  <si>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</si>
  <si>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</si>
  <si>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</si>
  <si>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</si>
  <si>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</si>
  <si>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</si>
  <si>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</si>
  <si>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</si>
  <si>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</si>
  <si>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</si>
  <si>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</si>
  <si>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</si>
  <si>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</si>
  <si>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</si>
  <si>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</si>
  <si>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</si>
  <si>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</si>
  <si>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</si>
  <si>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</si>
  <si>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</si>
  <si>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</si>
  <si>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</si>
  <si>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</si>
  <si>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</si>
  <si>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</si>
  <si>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</si>
  <si>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</si>
  <si>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</si>
  <si>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</si>
  <si>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</si>
  <si>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</si>
  <si>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</si>
  <si>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</si>
  <si>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</si>
  <si>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</si>
  <si>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</si>
  <si>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</si>
  <si>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</si>
  <si>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</si>
  <si>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</si>
  <si>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</si>
  <si>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</si>
  <si>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</si>
  <si>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</si>
  <si>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</si>
  <si>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</si>
  <si>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</si>
  <si>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</si>
  <si>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</si>
  <si>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</si>
  <si>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</si>
  <si>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</si>
  <si>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</si>
  <si>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</si>
  <si>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</si>
  <si>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</si>
  <si>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</si>
  <si>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</si>
  <si>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</si>
  <si>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</si>
  <si>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</si>
  <si>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</si>
  <si>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</si>
  <si>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</si>
  <si>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</si>
  <si>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</si>
  <si>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</si>
  <si>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</si>
  <si>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</si>
  <si>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</si>
  <si>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</si>
  <si>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</si>
  <si>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</si>
  <si>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</si>
  <si>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</si>
  <si>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</si>
  <si>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</si>
  <si>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</si>
  <si>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</si>
  <si>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</si>
  <si>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</si>
  <si>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</si>
  <si>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</si>
  <si>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</si>
  <si>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</si>
  <si>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</si>
  <si>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</si>
  <si>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</si>
  <si>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</si>
  <si>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</si>
  <si>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</si>
  <si>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</si>
  <si>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</si>
  <si>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</si>
  <si>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</si>
  <si>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</si>
  <si>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</si>
  <si>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</si>
  <si>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</si>
  <si>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</si>
  <si>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</si>
  <si>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</si>
  <si>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</si>
  <si>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</si>
  <si>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</si>
  <si>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</si>
  <si>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</si>
  <si>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</si>
  <si>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</si>
  <si>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</si>
  <si>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</si>
  <si>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</si>
  <si>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</si>
  <si>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</si>
  <si>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</si>
  <si>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</si>
  <si>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</si>
  <si>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</si>
  <si>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</si>
  <si>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</si>
  <si>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</si>
  <si>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</si>
  <si>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</si>
  <si>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</si>
  <si>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</si>
  <si>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</si>
  <si>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</si>
  <si>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</si>
  <si>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</si>
  <si>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</si>
  <si>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</si>
  <si>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</si>
  <si>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</si>
  <si>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</si>
  <si>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</si>
  <si>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</si>
  <si>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</si>
  <si>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</si>
  <si>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</si>
  <si>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</si>
  <si>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</si>
  <si>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</si>
  <si>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</si>
  <si>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</si>
  <si>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</si>
  <si>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</si>
  <si>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</si>
  <si>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</si>
  <si>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</si>
  <si>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</si>
  <si>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</si>
  <si>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</si>
  <si>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</si>
  <si>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</si>
  <si>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</si>
  <si>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</si>
  <si>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</si>
  <si>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</si>
  <si>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</si>
  <si>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</si>
  <si>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</si>
  <si>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</si>
  <si>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</si>
  <si>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</si>
  <si>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</si>
  <si>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</si>
  <si>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</si>
  <si>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</si>
  <si>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</si>
  <si>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</si>
  <si>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</si>
  <si>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</si>
  <si>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</si>
  <si>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</si>
  <si>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</si>
  <si>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</si>
  <si>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</si>
  <si>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</si>
  <si>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</si>
  <si>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</si>
  <si>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</si>
  <si>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</si>
  <si>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</si>
  <si>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</si>
  <si>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</si>
  <si>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</si>
  <si>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</si>
  <si>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</si>
  <si>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</si>
  <si>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</si>
  <si>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</si>
  <si>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</si>
  <si>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</si>
  <si>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</si>
  <si>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</si>
  <si>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</si>
  <si>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</si>
  <si>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</si>
  <si>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</si>
  <si>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</si>
  <si>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</si>
  <si>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</si>
  <si>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</si>
  <si>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</si>
  <si>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</si>
  <si>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</si>
  <si>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</si>
  <si>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</si>
  <si>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</si>
  <si>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</si>
  <si>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</si>
  <si>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</si>
  <si>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</si>
  <si>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</si>
  <si>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</si>
  <si>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</si>
  <si>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</si>
  <si>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</si>
  <si>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</si>
  <si>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</si>
  <si>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</si>
  <si>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</si>
  <si>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</si>
  <si>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</si>
  <si>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</si>
  <si>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</si>
  <si>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</si>
  <si>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</si>
  <si>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</si>
  <si>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</si>
  <si>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</si>
  <si>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</si>
  <si>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</si>
  <si>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</si>
  <si>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</si>
  <si>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</si>
  <si>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</si>
  <si>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</si>
  <si>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</si>
  <si>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</si>
  <si>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</si>
  <si>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</si>
  <si>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</si>
  <si>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</si>
  <si>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</si>
  <si>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</si>
  <si>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</si>
  <si>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</si>
  <si>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</si>
  <si>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</si>
  <si>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</si>
  <si>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</si>
  <si>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</si>
  <si>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</si>
  <si>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</si>
  <si>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</si>
  <si>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</si>
  <si>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</si>
  <si>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</si>
  <si>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</si>
  <si>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</si>
  <si>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</si>
  <si>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</si>
  <si>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</si>
  <si>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</si>
  <si>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</si>
  <si>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</si>
  <si>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</si>
  <si>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</si>
  <si>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</si>
  <si>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</si>
  <si>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</si>
  <si>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</si>
  <si>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</si>
  <si>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</si>
  <si>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</si>
  <si>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</si>
  <si>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</si>
  <si>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</si>
  <si>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</si>
  <si>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</si>
  <si>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</si>
  <si>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</si>
  <si>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</si>
  <si>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</si>
  <si>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</si>
  <si>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</si>
  <si>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</si>
  <si>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</si>
  <si>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</si>
  <si>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</si>
  <si>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</si>
  <si>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</si>
  <si>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</si>
  <si>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</si>
  <si>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</si>
  <si>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</si>
  <si>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</si>
  <si>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</si>
  <si>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</si>
  <si>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</si>
  <si>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</si>
  <si>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</si>
  <si>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</si>
  <si>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</si>
  <si>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</si>
  <si>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</si>
  <si>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</si>
  <si>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</si>
  <si>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</si>
  <si>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</si>
  <si>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</si>
  <si>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</si>
  <si>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</si>
  <si>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</si>
  <si>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</si>
  <si>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</si>
  <si>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</si>
  <si>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</si>
  <si>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</si>
  <si>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</si>
  <si>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</si>
  <si>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</si>
  <si>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</si>
  <si>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</si>
  <si>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</si>
  <si>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</si>
  <si>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</si>
  <si>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</si>
  <si>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</si>
  <si>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</si>
  <si>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</si>
  <si>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</si>
  <si>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</si>
  <si>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</si>
  <si>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</si>
  <si>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</si>
  <si>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</si>
  <si>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</si>
  <si>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</si>
  <si>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</si>
  <si>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</si>
  <si>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</si>
  <si>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</si>
  <si>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</si>
  <si>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</si>
  <si>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</si>
  <si>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</si>
  <si>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</si>
  <si>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</si>
  <si>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</si>
  <si>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</si>
  <si>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</si>
  <si>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</si>
  <si>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</si>
  <si>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</si>
  <si>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</si>
  <si>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</si>
  <si>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</si>
  <si>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</si>
  <si>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</si>
  <si>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</si>
  <si>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</si>
  <si>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</si>
  <si>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</si>
  <si>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</si>
  <si>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</si>
  <si>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</si>
  <si>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</si>
  <si>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</si>
  <si>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</si>
  <si>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</si>
  <si>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</si>
  <si>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</si>
  <si>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</si>
  <si>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</si>
  <si>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</si>
  <si>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</si>
  <si>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</si>
  <si>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</si>
  <si>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</si>
  <si>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</si>
  <si>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</si>
  <si>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</si>
  <si>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</si>
  <si>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</si>
  <si>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</si>
  <si>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</si>
  <si>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</si>
  <si>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</si>
  <si>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</si>
  <si>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</si>
  <si>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</si>
  <si>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</si>
  <si>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</si>
  <si>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</si>
  <si>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</si>
  <si>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</si>
  <si>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</si>
  <si>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</si>
  <si>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</si>
  <si>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</si>
  <si>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</si>
  <si>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</si>
  <si>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</si>
  <si>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</si>
  <si>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</si>
  <si>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</si>
  <si>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</si>
  <si>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</si>
  <si>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</si>
  <si>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</si>
  <si>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</si>
  <si>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</si>
  <si>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</si>
  <si>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</si>
  <si>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</si>
  <si>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</si>
  <si>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</si>
  <si>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</si>
  <si>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</si>
  <si>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</si>
  <si>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</si>
  <si>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</si>
  <si>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</si>
  <si>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</si>
  <si>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</si>
  <si>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</si>
  <si>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</si>
  <si>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</si>
  <si>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</si>
  <si>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</si>
  <si>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</si>
  <si>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</si>
  <si>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</si>
  <si>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</si>
  <si>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</si>
  <si>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</si>
  <si>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</si>
  <si>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</si>
  <si>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</si>
  <si>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</si>
  <si>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</si>
  <si>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</si>
  <si>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</si>
  <si>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</si>
  <si>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</si>
  <si>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</si>
  <si>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</si>
  <si>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</si>
  <si>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</si>
  <si>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</si>
  <si>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</si>
  <si>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</si>
  <si>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</si>
  <si>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</si>
  <si>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</si>
  <si>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</si>
  <si>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</si>
  <si>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</si>
  <si>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</si>
  <si>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</si>
  <si>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</si>
  <si>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</si>
  <si>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</si>
  <si>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</si>
  <si>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</si>
  <si>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</si>
  <si>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</si>
  <si>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</si>
  <si>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</si>
  <si>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</si>
  <si>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</si>
  <si>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</si>
  <si>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</si>
  <si>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</si>
  <si>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</si>
  <si>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</si>
  <si>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</si>
  <si>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</si>
  <si>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</si>
  <si>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</si>
  <si>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</si>
  <si>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</si>
  <si>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</si>
  <si>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</si>
  <si>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</si>
  <si>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</si>
  <si>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</si>
  <si>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</si>
  <si>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</si>
  <si>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</si>
  <si>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</si>
  <si>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</si>
  <si>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</si>
  <si>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</si>
  <si>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</si>
  <si>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</si>
  <si>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</si>
  <si>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</si>
  <si>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</si>
  <si>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</si>
  <si>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</si>
  <si>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</si>
  <si>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</si>
  <si>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</si>
  <si>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</si>
  <si>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</si>
  <si>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</si>
  <si>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</si>
  <si>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</si>
  <si>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</si>
  <si>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</si>
  <si>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</si>
  <si>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</si>
  <si>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</si>
  <si>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</si>
  <si>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</si>
  <si>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</si>
  <si>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</si>
  <si>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</si>
  <si>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</si>
  <si>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</si>
  <si>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</si>
  <si>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</si>
  <si>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</si>
  <si>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</si>
  <si>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</si>
  <si>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</si>
  <si>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</si>
  <si>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</si>
  <si>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</si>
  <si>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</si>
  <si>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</si>
  <si>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</si>
  <si>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</si>
  <si>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</si>
  <si>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</si>
  <si>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</si>
  <si>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</si>
  <si>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</si>
  <si>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</si>
  <si>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</si>
  <si>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</si>
  <si>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</si>
  <si>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</si>
  <si>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</si>
  <si>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</si>
  <si>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</si>
  <si>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</si>
  <si>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</si>
  <si>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</si>
  <si>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</si>
  <si>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</si>
  <si>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</si>
  <si>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</si>
  <si>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</si>
  <si>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</si>
  <si>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</si>
  <si>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</si>
  <si>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</si>
  <si>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</si>
  <si>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</si>
  <si>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</si>
  <si>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</si>
  <si>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</si>
  <si>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</si>
  <si>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</si>
  <si>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</si>
  <si>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</si>
  <si>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</si>
  <si>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</si>
  <si>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</si>
  <si>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</si>
  <si>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</si>
  <si>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</si>
  <si>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</si>
  <si>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</si>
  <si>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</si>
  <si>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</si>
  <si>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</si>
  <si>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</si>
  <si>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</si>
  <si>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</si>
  <si>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</si>
  <si>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</si>
  <si>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</si>
  <si>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</si>
  <si>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</si>
  <si>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</si>
  <si>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</si>
  <si>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</si>
  <si>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</si>
  <si>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</si>
  <si>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</si>
  <si>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</si>
  <si>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</si>
  <si>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</si>
  <si>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</si>
  <si>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</si>
  <si>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</si>
  <si>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</si>
  <si>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</si>
  <si>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</si>
  <si>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</si>
  <si>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</si>
  <si>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</si>
  <si>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</si>
  <si>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</si>
  <si>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</si>
  <si>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</si>
  <si>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</si>
  <si>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</si>
  <si>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</si>
  <si>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</si>
  <si>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</si>
  <si>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</si>
  <si>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</si>
  <si>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</si>
  <si>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</si>
  <si>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</si>
  <si>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</si>
  <si>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</si>
  <si>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</si>
  <si>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</si>
  <si>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</si>
  <si>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</si>
  <si>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</si>
  <si>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</si>
  <si>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</si>
  <si>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</si>
  <si>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</si>
  <si>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</si>
  <si>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</si>
  <si>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</si>
  <si>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</si>
  <si>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</si>
  <si>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</si>
  <si>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</si>
  <si>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</si>
  <si>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</si>
  <si>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</si>
  <si>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</si>
  <si>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</si>
  <si>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</si>
  <si>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</si>
  <si>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</si>
  <si>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</si>
  <si>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</si>
  <si>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</si>
  <si>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</si>
  <si>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</si>
  <si>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</si>
  <si>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</si>
  <si>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</si>
  <si>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</si>
  <si>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</si>
  <si>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</si>
  <si>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</si>
  <si>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</si>
  <si>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</si>
  <si>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</si>
  <si>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</si>
  <si>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</si>
  <si>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</si>
  <si>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</si>
  <si>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</si>
  <si>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</si>
  <si>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</si>
  <si>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</si>
  <si>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</si>
  <si>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</si>
  <si>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</si>
  <si>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</si>
  <si>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</si>
  <si>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</si>
  <si>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</si>
  <si>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</si>
  <si>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</si>
  <si>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</si>
  <si>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</si>
  <si>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</si>
  <si>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</si>
  <si>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</si>
  <si>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</si>
  <si>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</si>
  <si>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</si>
  <si>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</si>
  <si>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</si>
  <si>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</si>
  <si>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</si>
  <si>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</si>
  <si>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</si>
  <si>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</si>
  <si>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</si>
  <si>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</si>
  <si>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</si>
  <si>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</si>
  <si>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</si>
  <si>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</si>
  <si>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</si>
  <si>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</si>
  <si>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</si>
  <si>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</si>
  <si>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</si>
  <si>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</si>
  <si>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</si>
  <si>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</si>
  <si>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</si>
  <si>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</si>
  <si>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</si>
  <si>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</si>
  <si>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</si>
  <si>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</si>
  <si>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</si>
  <si>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</si>
  <si>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</si>
  <si>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</si>
  <si>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</si>
  <si>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</si>
  <si>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</si>
  <si>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</si>
  <si>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</si>
  <si>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</si>
  <si>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</si>
  <si>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</si>
  <si>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</si>
  <si>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</si>
  <si>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</si>
  <si>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</si>
  <si>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</si>
  <si>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</si>
  <si>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</si>
  <si>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</si>
  <si>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</si>
  <si>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</si>
  <si>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</si>
  <si>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</si>
  <si>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</si>
  <si>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</si>
  <si>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</si>
  <si>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</si>
  <si>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</si>
  <si>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</si>
  <si>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</si>
  <si>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</si>
  <si>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</si>
  <si>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</si>
  <si>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</si>
  <si>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</si>
  <si>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</si>
  <si>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</si>
  <si>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</si>
  <si>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</si>
  <si>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</si>
  <si>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</si>
  <si>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</si>
  <si>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</si>
  <si>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</si>
  <si>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</si>
  <si>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</si>
  <si>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</si>
  <si>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</si>
  <si>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</si>
  <si>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</si>
  <si>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</si>
  <si>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</si>
  <si>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</si>
  <si>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</si>
  <si>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</si>
  <si>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</si>
  <si>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</si>
  <si>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</si>
  <si>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</si>
  <si>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</si>
  <si>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</si>
  <si>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</si>
  <si>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</si>
  <si>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</si>
  <si>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</si>
  <si>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</si>
  <si>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</si>
  <si>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</si>
  <si>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</si>
  <si>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</si>
  <si>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</si>
  <si>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</si>
  <si>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</si>
  <si>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</si>
  <si>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</si>
  <si>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</si>
  <si>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</si>
  <si>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</si>
  <si>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</si>
  <si>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</si>
  <si>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</si>
  <si>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</si>
  <si>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</si>
  <si>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</si>
  <si>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</si>
  <si>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</si>
  <si>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</si>
  <si>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</si>
  <si>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</si>
  <si>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</si>
  <si>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</si>
  <si>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</si>
  <si>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</si>
  <si>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</si>
  <si>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</si>
  <si>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</si>
  <si>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</si>
  <si>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</si>
  <si>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</si>
  <si>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</si>
  <si>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</si>
  <si>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</si>
  <si>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</si>
  <si>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</si>
  <si>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</si>
  <si>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</si>
  <si>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</si>
  <si>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</si>
  <si>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</si>
  <si>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</si>
  <si>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</si>
  <si>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</si>
  <si>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</si>
  <si>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</si>
  <si>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</si>
  <si>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</si>
  <si>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</si>
  <si>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</si>
  <si>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</si>
  <si>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</si>
  <si>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</si>
  <si>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</si>
  <si>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</si>
  <si>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</si>
  <si>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</si>
  <si>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</si>
  <si>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</si>
  <si>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</si>
  <si>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</si>
  <si>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</si>
  <si>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</si>
  <si>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</si>
  <si>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</si>
  <si>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</si>
  <si>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</si>
  <si>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</si>
  <si>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</si>
  <si>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</si>
  <si>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</si>
  <si>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</si>
  <si>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</si>
  <si>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</si>
  <si>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</si>
  <si>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</si>
  <si>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</si>
  <si>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</si>
  <si>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</si>
  <si>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</si>
  <si>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</si>
  <si>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</si>
  <si>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</si>
  <si>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</si>
  <si>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</si>
  <si>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</si>
  <si>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</si>
  <si>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</si>
  <si>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</si>
  <si>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</si>
  <si>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</si>
  <si>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</si>
  <si>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</si>
  <si>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</si>
  <si>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</si>
  <si>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</si>
  <si>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</si>
  <si>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</si>
  <si>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</si>
  <si>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</si>
  <si>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</si>
  <si>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</si>
  <si>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</si>
  <si>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</si>
  <si>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</si>
  <si>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</si>
  <si>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</si>
  <si>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</si>
  <si>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</si>
  <si>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</si>
  <si>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</si>
  <si>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</si>
  <si>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</si>
  <si>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</si>
  <si>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</si>
  <si>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</si>
  <si>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</si>
  <si>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</si>
  <si>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</si>
  <si>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</si>
  <si>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</si>
  <si>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</si>
  <si>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</si>
  <si>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</si>
  <si>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</si>
  <si>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</si>
  <si>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</si>
  <si>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</si>
  <si>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</si>
  <si>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</si>
  <si>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</si>
  <si>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</si>
  <si>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</si>
  <si>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</si>
  <si>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</si>
  <si>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</si>
  <si>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</si>
  <si>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</si>
  <si>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</si>
  <si>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</si>
  <si>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</si>
  <si>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</si>
  <si>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</si>
  <si>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</si>
  <si>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</si>
  <si>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</si>
  <si>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</si>
  <si>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</si>
  <si>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</si>
  <si>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</si>
  <si>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</si>
  <si>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</si>
  <si>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</si>
  <si>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</si>
  <si>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</si>
  <si>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</si>
  <si>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</si>
  <si>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</si>
  <si>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</si>
  <si>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</si>
  <si>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</si>
  <si>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</si>
  <si>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</si>
  <si>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</si>
  <si>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</si>
  <si>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</si>
  <si>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</si>
  <si>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</si>
  <si>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</si>
  <si>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</si>
  <si>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</si>
  <si>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</si>
  <si>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</si>
  <si>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</si>
  <si>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</si>
  <si>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</si>
  <si>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</si>
  <si>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</si>
  <si>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</si>
  <si>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</si>
  <si>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</si>
  <si>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</si>
  <si>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</si>
  <si>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</si>
  <si>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</si>
  <si>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</si>
  <si>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</si>
  <si>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</si>
  <si>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</si>
  <si>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</si>
  <si>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</si>
  <si>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</si>
  <si>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</si>
  <si>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</si>
  <si>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</si>
  <si>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</si>
  <si>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</si>
  <si>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</si>
  <si>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</si>
  <si>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</si>
  <si>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</si>
  <si>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</si>
  <si>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</si>
  <si>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</si>
  <si>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</si>
  <si>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</si>
  <si>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</si>
  <si>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</si>
  <si>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</si>
  <si>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</si>
  <si>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</si>
  <si>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</si>
  <si>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</si>
  <si>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</si>
  <si>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</si>
  <si>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</si>
  <si>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</si>
  <si>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</si>
  <si>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</si>
  <si>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</si>
  <si>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</si>
  <si>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</si>
  <si>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</si>
  <si>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</si>
  <si>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</si>
  <si>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</si>
  <si>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</si>
  <si>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</si>
  <si>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</si>
  <si>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</si>
  <si>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</si>
  <si>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</si>
  <si>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</si>
  <si>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</si>
  <si>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</si>
  <si>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</si>
  <si>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</si>
  <si>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</si>
  <si>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</si>
  <si>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</si>
  <si>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</si>
  <si>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</si>
  <si>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</si>
  <si>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</si>
  <si>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</si>
  <si>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</si>
  <si>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</si>
  <si>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</si>
  <si>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</si>
  <si>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</si>
  <si>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</si>
  <si>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</si>
  <si>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</si>
  <si>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</si>
  <si>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</si>
  <si>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</si>
  <si>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</si>
  <si>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</si>
  <si>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</si>
  <si>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</si>
  <si>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</si>
  <si>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</si>
  <si>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</si>
  <si>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</si>
  <si>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</si>
  <si>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</si>
  <si>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</si>
  <si>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</si>
  <si>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</si>
  <si>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</si>
  <si>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</si>
  <si>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</si>
  <si>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</si>
  <si>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</si>
  <si>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</si>
  <si>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</si>
  <si>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</si>
  <si>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</si>
  <si>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</si>
  <si>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</si>
  <si>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</si>
  <si>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</si>
  <si>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</si>
  <si>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</si>
  <si>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</si>
  <si>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</si>
  <si>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</si>
  <si>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</si>
  <si>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</si>
  <si>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</si>
  <si>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</si>
  <si>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</si>
  <si>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</si>
  <si>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</si>
  <si>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</si>
  <si>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</si>
  <si>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</si>
  <si>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</si>
  <si>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</si>
  <si>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</si>
  <si>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</si>
  <si>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</si>
  <si>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</si>
  <si>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</si>
  <si>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</si>
  <si>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</si>
  <si>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</si>
  <si>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</si>
  <si>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</si>
  <si>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</si>
  <si>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</si>
  <si>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</si>
  <si>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</si>
  <si>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</si>
  <si>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</si>
  <si>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</si>
  <si>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</si>
  <si>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</si>
  <si>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</si>
  <si>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</si>
  <si>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</si>
  <si>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</si>
  <si>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</si>
  <si>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</si>
  <si>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</si>
  <si>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</si>
  <si>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</si>
  <si>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</si>
  <si>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</si>
  <si>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</si>
  <si>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</si>
  <si>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</si>
  <si>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</si>
  <si>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</si>
  <si>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</si>
  <si>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</si>
  <si>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</si>
  <si>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</si>
  <si>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</si>
  <si>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</si>
  <si>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</si>
  <si>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</si>
  <si>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</si>
  <si>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</si>
  <si>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</si>
  <si>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</si>
  <si>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</si>
  <si>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</si>
  <si>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</si>
  <si>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</si>
  <si>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</si>
  <si>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</si>
  <si>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</si>
  <si>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</si>
  <si>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</si>
  <si>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</si>
  <si>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</si>
  <si>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</si>
  <si>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</si>
  <si>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</si>
  <si>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</si>
  <si>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</si>
  <si>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</si>
  <si>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</si>
  <si>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</si>
  <si>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</si>
  <si>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</si>
  <si>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</si>
  <si>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</si>
  <si>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</si>
  <si>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</si>
  <si>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</si>
  <si>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</si>
  <si>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</si>
  <si>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</si>
  <si>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</si>
  <si>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</si>
  <si>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</si>
  <si>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</si>
  <si>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</si>
  <si>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</si>
  <si>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</si>
  <si>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</si>
  <si>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</si>
  <si>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</si>
  <si>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</si>
  <si>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</si>
  <si>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</si>
  <si>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</si>
  <si>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</si>
  <si>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</si>
  <si>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</si>
  <si>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</si>
  <si>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</si>
  <si>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</si>
  <si>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</si>
  <si>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</si>
  <si>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</si>
  <si>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</si>
  <si>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</si>
  <si>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</si>
  <si>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</si>
  <si>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</si>
  <si>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</si>
  <si>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</si>
  <si>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</si>
  <si>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</si>
  <si>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</si>
  <si>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</si>
  <si>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</si>
  <si>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</si>
  <si>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</si>
  <si>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</si>
  <si>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</si>
  <si>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</si>
  <si>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</si>
  <si>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</si>
  <si>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</si>
  <si>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</si>
  <si>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</si>
  <si>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</si>
  <si>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</si>
  <si>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</si>
  <si>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</si>
  <si>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</si>
  <si>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</si>
  <si>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</si>
  <si>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</si>
  <si>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</si>
  <si>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</si>
  <si>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</si>
  <si>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</si>
  <si>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</si>
  <si>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</si>
  <si>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</si>
  <si>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</si>
  <si>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</si>
  <si>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</si>
  <si>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</si>
  <si>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</si>
  <si>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</si>
  <si>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</si>
  <si>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</si>
  <si>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</si>
  <si>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</si>
  <si>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</si>
  <si>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</si>
  <si>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</si>
  <si>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</si>
  <si>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</si>
  <si>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</si>
  <si>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</si>
  <si>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</si>
  <si>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</si>
  <si>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</si>
  <si>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</si>
  <si>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</si>
  <si>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</si>
  <si>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</si>
  <si>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</si>
  <si>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</si>
  <si>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</si>
  <si>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</si>
  <si>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</si>
  <si>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</si>
  <si>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</si>
  <si>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</si>
  <si>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</si>
  <si>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</si>
  <si>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</si>
  <si>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</si>
  <si>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</si>
  <si>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</si>
  <si>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</si>
  <si>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</si>
  <si>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</si>
  <si>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</si>
  <si>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</si>
  <si>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</si>
  <si>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</si>
  <si>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</si>
  <si>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</si>
  <si>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</si>
  <si>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</si>
  <si>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</si>
  <si>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</si>
  <si>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</si>
  <si>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</si>
  <si>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</si>
  <si>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</si>
  <si>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</si>
  <si>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</si>
  <si>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</si>
  <si>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</si>
  <si>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</si>
  <si>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</si>
  <si>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</si>
  <si>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</si>
  <si>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</si>
  <si>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</si>
  <si>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</si>
  <si>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</si>
  <si>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</si>
  <si>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</si>
  <si>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</si>
  <si>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</si>
  <si>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</si>
  <si>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</si>
  <si>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</si>
  <si>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</si>
  <si>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</si>
  <si>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</si>
  <si>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</si>
  <si>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</si>
  <si>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</si>
  <si>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</si>
  <si>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</si>
  <si>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</si>
  <si>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</si>
  <si>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</si>
  <si>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</si>
  <si>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</si>
  <si>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</si>
  <si>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</si>
  <si>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</si>
  <si>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</si>
  <si>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</si>
  <si>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</si>
  <si>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</si>
  <si>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</si>
  <si>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</si>
  <si>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</si>
  <si>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</si>
  <si>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</si>
  <si>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</si>
  <si>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</si>
  <si>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</si>
  <si>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</si>
  <si>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</si>
  <si>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</si>
  <si>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</si>
  <si>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</si>
  <si>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</si>
  <si>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</si>
  <si>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</si>
  <si>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</si>
  <si>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</si>
  <si>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</si>
  <si>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</si>
  <si>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</si>
  <si>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</si>
  <si>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</si>
  <si>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</si>
  <si>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</si>
  <si>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</si>
  <si>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</si>
  <si>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</si>
  <si>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</si>
  <si>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</si>
  <si>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</si>
  <si>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</si>
  <si>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</si>
  <si>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</si>
  <si>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</si>
  <si>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</si>
  <si>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</si>
  <si>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</si>
  <si>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</si>
  <si>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</si>
  <si>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</si>
  <si>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</si>
  <si>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</si>
  <si>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</si>
  <si>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</si>
  <si>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</si>
  <si>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</si>
  <si>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</si>
  <si>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</si>
  <si>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</si>
  <si>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</si>
  <si>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</si>
  <si>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</si>
  <si>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</si>
  <si>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</si>
  <si>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</si>
  <si>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</si>
  <si>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</si>
  <si>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</si>
  <si>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</si>
  <si>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</si>
  <si>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</si>
  <si>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</si>
  <si>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</si>
  <si>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</si>
  <si>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</si>
  <si>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</si>
  <si>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</si>
  <si>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</si>
  <si>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</si>
  <si>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</si>
  <si>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</si>
  <si>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</si>
  <si>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</si>
  <si>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</si>
  <si>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</si>
  <si>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</si>
  <si>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</si>
  <si>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</si>
  <si>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</si>
  <si>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</si>
  <si>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</si>
  <si>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</si>
  <si>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</si>
  <si>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</si>
  <si>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</si>
  <si>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</si>
  <si>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</si>
  <si>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</si>
  <si>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</si>
  <si>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</si>
  <si>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</si>
  <si>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</si>
  <si>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</si>
  <si>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</si>
  <si>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</si>
  <si>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</si>
  <si>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</si>
  <si>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</si>
  <si>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</si>
  <si>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</si>
  <si>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</si>
  <si>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</si>
  <si>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</si>
  <si>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</si>
  <si>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</si>
  <si>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</si>
  <si>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</si>
  <si>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</si>
  <si>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</si>
  <si>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</si>
  <si>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</si>
  <si>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</si>
  <si>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</si>
  <si>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</si>
  <si>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</si>
  <si>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</si>
  <si>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</si>
  <si>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</si>
  <si>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</si>
  <si>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</si>
  <si>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</si>
  <si>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</si>
  <si>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</si>
  <si>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</si>
  <si>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</si>
  <si>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</si>
  <si>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</si>
  <si>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</si>
  <si>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</si>
  <si>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</si>
  <si>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</si>
  <si>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</si>
  <si>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</si>
  <si>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</si>
  <si>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</si>
  <si>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</si>
  <si>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</si>
  <si>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</si>
  <si>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</si>
  <si>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</si>
  <si>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</si>
  <si>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</si>
  <si>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</si>
  <si>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</si>
  <si>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</si>
  <si>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</si>
  <si>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</si>
  <si>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</si>
  <si>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</si>
  <si>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</si>
  <si>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</si>
  <si>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</si>
  <si>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</si>
  <si>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</si>
  <si>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</si>
  <si>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</si>
  <si>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</si>
  <si>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</si>
  <si>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</si>
  <si>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</si>
  <si>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</si>
  <si>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</si>
  <si>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</si>
  <si>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</si>
  <si>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</si>
  <si>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</si>
  <si>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</si>
  <si>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</si>
  <si>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</si>
  <si>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</si>
  <si>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</si>
  <si>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</si>
  <si>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</si>
  <si>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</si>
  <si>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</si>
  <si>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</si>
  <si>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</si>
  <si>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</si>
  <si>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</si>
  <si>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</si>
  <si>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</si>
  <si>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</si>
  <si>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</si>
  <si>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</si>
  <si>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</si>
  <si>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</si>
  <si>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</si>
  <si>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</si>
  <si>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</si>
  <si>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</si>
  <si>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</si>
  <si>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</si>
  <si>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</si>
  <si>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</si>
  <si>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</si>
  <si>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</si>
  <si>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</si>
  <si>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</si>
  <si>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</si>
  <si>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</si>
  <si>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</si>
  <si>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</si>
  <si>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</si>
  <si>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</si>
  <si>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</si>
  <si>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</si>
  <si>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</si>
  <si>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</si>
  <si>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</si>
  <si>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</si>
  <si>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</si>
  <si>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</si>
  <si>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</si>
  <si>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</si>
  <si>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</si>
  <si>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</si>
  <si>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</si>
  <si>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</si>
  <si>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</si>
  <si>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</si>
  <si>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</si>
  <si>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</si>
  <si>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</si>
  <si>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</si>
  <si>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</si>
  <si>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</si>
  <si>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</si>
  <si>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</si>
  <si>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</si>
  <si>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</si>
  <si>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</si>
  <si>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</si>
  <si>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</si>
  <si>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</si>
  <si>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</si>
  <si>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</si>
  <si>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</si>
  <si>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</si>
  <si>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</si>
  <si>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</si>
  <si>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</si>
  <si>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</si>
  <si>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</si>
  <si>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</si>
  <si>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</si>
  <si>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</si>
  <si>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</si>
  <si>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</si>
  <si>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</si>
  <si>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</si>
  <si>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</si>
  <si>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</si>
  <si>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</si>
  <si>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</si>
  <si>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</si>
  <si>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</si>
  <si>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</si>
  <si>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</si>
  <si>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</si>
  <si>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</si>
  <si>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</si>
  <si>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</si>
  <si>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</si>
  <si>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</si>
  <si>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</si>
  <si>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</si>
  <si>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</si>
  <si>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</si>
  <si>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</si>
  <si>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</si>
  <si>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</si>
  <si>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</si>
  <si>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</si>
  <si>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</si>
  <si>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</si>
  <si>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</si>
  <si>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</si>
  <si>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</si>
  <si>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</si>
  <si>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</si>
  <si>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</si>
  <si>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</si>
  <si>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</si>
  <si>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</si>
  <si>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</si>
  <si>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</si>
  <si>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</si>
  <si>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</si>
  <si>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</si>
  <si>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</si>
  <si>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</si>
  <si>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</si>
  <si>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</si>
  <si>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</si>
  <si>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</si>
  <si>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</si>
  <si>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</si>
  <si>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</si>
  <si>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</si>
  <si>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</si>
  <si>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</si>
  <si>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</si>
  <si>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</si>
  <si>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</si>
  <si>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</si>
  <si>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</si>
  <si>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</si>
  <si>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</si>
  <si>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</si>
  <si>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</si>
  <si>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</si>
  <si>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</si>
  <si>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</si>
  <si>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</si>
  <si>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</si>
  <si>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</si>
  <si>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</si>
  <si>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</si>
  <si>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</si>
  <si>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</si>
  <si>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</si>
  <si>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</si>
  <si>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</si>
  <si>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</si>
  <si>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</si>
  <si>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</si>
  <si>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</si>
  <si>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</si>
  <si>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</si>
  <si>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</si>
  <si>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</si>
  <si>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</si>
  <si>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</si>
  <si>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</si>
  <si>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</si>
  <si>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</si>
  <si>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</si>
  <si>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</si>
  <si>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</si>
  <si>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</si>
  <si>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</si>
  <si>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</si>
  <si>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</si>
  <si>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</si>
  <si>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</si>
  <si>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</si>
  <si>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</si>
  <si>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</si>
  <si>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</si>
  <si>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</si>
  <si>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</si>
  <si>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</si>
  <si>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</si>
  <si>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</si>
  <si>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</si>
  <si>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</si>
  <si>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</si>
  <si>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</si>
  <si>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</si>
  <si>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</si>
  <si>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</si>
  <si>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</si>
  <si>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</si>
  <si>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</si>
  <si>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</si>
  <si>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</si>
  <si>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</si>
  <si>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</si>
  <si>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</si>
  <si>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</si>
  <si>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</si>
  <si>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</si>
  <si>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</si>
  <si>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</si>
  <si>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</si>
  <si>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</si>
  <si>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</si>
  <si>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</si>
  <si>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</si>
  <si>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</si>
  <si>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</si>
  <si>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</si>
  <si>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</si>
  <si>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</si>
  <si>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</si>
  <si>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</si>
  <si>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</si>
  <si>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</si>
  <si>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</si>
  <si>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</si>
  <si>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</si>
  <si>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</si>
  <si>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</si>
  <si>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</si>
  <si>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</si>
  <si>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</si>
  <si>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</si>
  <si>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</si>
  <si>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</si>
  <si>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</si>
  <si>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</si>
  <si>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</si>
  <si>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</si>
  <si>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</si>
  <si>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</si>
  <si>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</si>
  <si>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</si>
  <si>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</si>
  <si>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</si>
  <si>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</si>
  <si>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</si>
  <si>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</si>
  <si>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</si>
  <si>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</si>
  <si>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</si>
  <si>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</si>
  <si>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</si>
  <si>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</si>
  <si>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</si>
  <si>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</si>
  <si>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</si>
  <si>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</si>
  <si>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</si>
  <si>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</si>
  <si>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</si>
  <si>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</si>
  <si>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</si>
  <si>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</si>
  <si>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</si>
  <si>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</si>
  <si>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</si>
  <si>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</si>
  <si>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</si>
  <si>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</si>
  <si>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</si>
  <si>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</si>
  <si>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</si>
  <si>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</si>
  <si>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</si>
  <si>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</si>
  <si>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</si>
  <si>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</si>
  <si>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</si>
  <si>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</si>
  <si>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</si>
  <si>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</si>
  <si>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</si>
  <si>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</si>
  <si>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</si>
  <si>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</si>
  <si>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</si>
  <si>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</si>
  <si>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</si>
  <si>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</si>
  <si>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</si>
  <si>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</si>
  <si>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</si>
  <si>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</si>
  <si>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</si>
  <si>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</si>
  <si>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</si>
  <si>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</si>
  <si>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</si>
  <si>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</si>
  <si>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</si>
  <si>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</si>
  <si>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</si>
  <si>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</si>
  <si>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</si>
  <si>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</si>
  <si>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</si>
  <si>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</si>
  <si>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</si>
  <si>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</si>
  <si>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</si>
  <si>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</si>
  <si>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</si>
  <si>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</si>
  <si>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</si>
  <si>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</si>
  <si>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</si>
  <si>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</si>
  <si>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</si>
  <si>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</si>
  <si>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</si>
  <si>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</si>
  <si>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</si>
  <si>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</si>
  <si>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</si>
  <si>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</si>
  <si>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</si>
  <si>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</si>
  <si>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</si>
  <si>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</si>
  <si>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</si>
  <si>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</si>
  <si>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</si>
  <si>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</si>
  <si>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</si>
  <si>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</si>
  <si>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</si>
  <si>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</si>
  <si>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</si>
  <si>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</si>
  <si>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</si>
  <si>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</si>
  <si>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</si>
  <si>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</si>
  <si>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</si>
  <si>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</si>
  <si>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</si>
  <si>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</si>
  <si>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</si>
  <si>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</si>
  <si>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</si>
  <si>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</si>
  <si>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</si>
  <si>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</si>
  <si>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</si>
  <si>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</si>
  <si>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</si>
  <si>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</si>
  <si>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</si>
  <si>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</si>
  <si>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</si>
  <si>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</si>
  <si>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</si>
  <si>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</si>
  <si>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</si>
  <si>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</si>
  <si>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</si>
  <si>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</si>
  <si>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</si>
  <si>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</si>
  <si>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</si>
  <si>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</si>
  <si>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</si>
  <si>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</si>
  <si>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</si>
  <si>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</si>
  <si>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</si>
  <si>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</si>
  <si>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</si>
  <si>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</si>
  <si>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</si>
  <si>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</si>
  <si>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</si>
  <si>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</si>
  <si>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</si>
  <si>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</si>
  <si>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</si>
  <si>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</si>
  <si>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</si>
  <si>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</si>
  <si>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</si>
  <si>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</si>
  <si>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</si>
  <si>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</si>
  <si>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</si>
  <si>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</si>
  <si>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</si>
  <si>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</si>
  <si>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</si>
  <si>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</si>
  <si>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</si>
  <si>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</si>
  <si>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</si>
  <si>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</si>
  <si>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</si>
  <si>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</si>
  <si>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</si>
  <si>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</si>
  <si>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</si>
  <si>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</si>
  <si>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</si>
  <si>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</si>
  <si>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</si>
  <si>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</si>
  <si>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</si>
  <si>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</si>
  <si>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</si>
  <si>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</si>
  <si>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</si>
  <si>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</si>
  <si>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</si>
  <si>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</si>
  <si>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</si>
  <si>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</si>
  <si>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</si>
  <si>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</si>
  <si>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</si>
  <si>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</si>
  <si>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</si>
  <si>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</si>
  <si>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</si>
  <si>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</si>
  <si>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</si>
  <si>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</si>
  <si>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</si>
  <si>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</si>
  <si>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</si>
  <si>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</si>
  <si>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</si>
  <si>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</si>
  <si>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</si>
  <si>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</si>
  <si>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</si>
  <si>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</si>
  <si>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</si>
  <si>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</si>
  <si>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</si>
  <si>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</si>
  <si>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</si>
  <si>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</si>
  <si>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</si>
  <si>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</si>
  <si>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</si>
  <si>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</si>
  <si>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</si>
  <si>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</si>
  <si>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</si>
  <si>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</si>
  <si>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</si>
  <si>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</si>
  <si>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</si>
  <si>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</si>
  <si>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</si>
  <si>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</si>
  <si>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</si>
  <si>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</si>
  <si>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</si>
  <si>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</si>
  <si>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</si>
  <si>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</si>
  <si>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</si>
  <si>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</si>
  <si>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</si>
  <si>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</si>
  <si>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</si>
  <si>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</si>
  <si>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</si>
  <si>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</si>
  <si>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</si>
  <si>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</si>
  <si>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</si>
  <si>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</si>
  <si>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</si>
  <si>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</si>
  <si>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</si>
  <si>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</si>
  <si>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</si>
  <si>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</si>
  <si>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</si>
  <si>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</si>
  <si>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</si>
  <si>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</si>
  <si>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</si>
  <si>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</si>
  <si>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</si>
  <si>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</si>
  <si>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</si>
  <si>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</si>
  <si>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</si>
  <si>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</si>
  <si>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</si>
  <si>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</si>
  <si>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</si>
  <si>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</si>
  <si>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</si>
  <si>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</si>
  <si>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</si>
  <si>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</si>
  <si>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</si>
  <si>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</si>
  <si>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</si>
  <si>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</si>
  <si>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</si>
  <si>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</si>
  <si>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</si>
  <si>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</si>
  <si>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</si>
  <si>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</si>
  <si>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</si>
  <si>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</si>
  <si>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</si>
  <si>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</si>
  <si>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</si>
  <si>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</si>
  <si>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</si>
  <si>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</si>
  <si>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</si>
  <si>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</si>
  <si>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</si>
  <si>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</si>
  <si>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</si>
  <si>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</si>
  <si>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</si>
  <si>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</si>
  <si>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</si>
  <si>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</si>
  <si>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</si>
  <si>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</si>
  <si>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</si>
  <si>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</si>
  <si>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</si>
  <si>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</si>
  <si>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</si>
  <si>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</si>
  <si>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</si>
  <si>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</si>
  <si>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</si>
  <si>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</si>
  <si>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</si>
  <si>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</si>
  <si>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</si>
  <si>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</si>
  <si>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</si>
  <si>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</si>
  <si>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</si>
  <si>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</si>
  <si>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</si>
  <si>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</si>
  <si>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</si>
  <si>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</si>
  <si>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</si>
  <si>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</si>
  <si>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</si>
  <si>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</si>
  <si>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</si>
  <si>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</si>
  <si>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</si>
  <si>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</si>
  <si>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</si>
  <si>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</si>
  <si>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</si>
  <si>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</si>
  <si>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</si>
  <si>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</si>
  <si>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</si>
  <si>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</si>
  <si>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</si>
  <si>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</si>
  <si>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</si>
  <si>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</si>
  <si>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</si>
  <si>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</si>
  <si>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</si>
  <si>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</si>
  <si>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</si>
  <si>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</si>
  <si>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</si>
  <si>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</si>
  <si>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</si>
  <si>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</si>
  <si>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</si>
  <si>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</si>
  <si>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</si>
  <si>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</si>
  <si>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</si>
  <si>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</si>
  <si>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</si>
  <si>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</si>
  <si>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</si>
  <si>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</si>
  <si>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</si>
  <si>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</si>
  <si>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</si>
  <si>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</si>
  <si>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</si>
  <si>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</si>
  <si>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</si>
  <si>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</si>
  <si>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</si>
  <si>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</si>
  <si>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</si>
  <si>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</si>
  <si>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</si>
  <si>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</si>
  <si>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</si>
  <si>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</si>
  <si>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</si>
  <si>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</si>
  <si>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</si>
  <si>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</si>
  <si>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</si>
  <si>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</si>
  <si>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</si>
  <si>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</si>
  <si>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</si>
  <si>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</si>
  <si>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</si>
  <si>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</si>
  <si>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</si>
  <si>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</si>
  <si>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</si>
  <si>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</si>
  <si>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</si>
  <si>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</si>
  <si>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</si>
  <si>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</si>
  <si>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</si>
  <si>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</si>
  <si>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</si>
  <si>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</si>
  <si>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</si>
  <si>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</si>
  <si>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</si>
  <si>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</si>
  <si>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</si>
  <si>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</si>
  <si>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</si>
  <si>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</si>
  <si>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</si>
  <si>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</si>
  <si>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</si>
  <si>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</si>
  <si>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</si>
  <si>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</si>
  <si>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</si>
  <si>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</si>
  <si>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</si>
  <si>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</si>
  <si>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</si>
  <si>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</si>
  <si>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</si>
  <si>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</si>
  <si>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</si>
  <si>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</si>
  <si>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</si>
  <si>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</si>
  <si>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</si>
  <si>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</si>
  <si>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</si>
  <si>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</si>
  <si>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</si>
  <si>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</si>
  <si>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</si>
  <si>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</si>
  <si>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</si>
  <si>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</si>
  <si>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</si>
  <si>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</si>
  <si>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</si>
  <si>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</si>
  <si>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</si>
  <si>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</si>
  <si>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</si>
  <si>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</si>
  <si>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</si>
  <si>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</si>
  <si>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</si>
  <si>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</si>
  <si>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</si>
  <si>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</si>
  <si>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</si>
  <si>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</si>
  <si>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</si>
  <si>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</si>
  <si>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</si>
  <si>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</si>
  <si>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</si>
  <si>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</si>
  <si>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</si>
  <si>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</si>
  <si>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</si>
  <si>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</si>
  <si>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</si>
  <si>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</si>
  <si>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</si>
  <si>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</si>
  <si>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</si>
  <si>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</si>
  <si>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</si>
  <si>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</si>
  <si>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</si>
  <si>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</si>
  <si>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</si>
  <si>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</si>
  <si>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</si>
  <si>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</si>
  <si>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</si>
  <si>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</si>
  <si>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</si>
  <si>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</si>
  <si>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</si>
  <si>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</si>
  <si>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</si>
  <si>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</si>
  <si>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</si>
  <si>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</si>
  <si>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</si>
  <si>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</si>
  <si>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</si>
  <si>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</si>
  <si>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</si>
  <si>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</si>
  <si>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</si>
  <si>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</si>
  <si>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</si>
  <si>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</si>
  <si>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</si>
  <si>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</si>
  <si>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</si>
  <si>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</si>
  <si>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</si>
  <si>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</si>
  <si>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</si>
  <si>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</si>
  <si>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</si>
  <si>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</si>
  <si>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</si>
  <si>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</si>
  <si>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</si>
  <si>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</si>
  <si>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</si>
  <si>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</si>
  <si>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</si>
  <si>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</si>
  <si>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</si>
  <si>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</si>
  <si>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</si>
  <si>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</si>
  <si>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</si>
  <si>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</si>
  <si>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</si>
  <si>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</si>
  <si>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</si>
  <si>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</si>
  <si>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</si>
  <si>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</si>
  <si>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</si>
  <si>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</si>
  <si>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</si>
  <si>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</si>
  <si>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</si>
  <si>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</si>
  <si>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</si>
  <si>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</si>
  <si>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</si>
  <si>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</si>
  <si>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</si>
  <si>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</si>
  <si>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</si>
  <si>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</si>
  <si>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</si>
  <si>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</si>
  <si>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</si>
  <si>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</si>
  <si>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</si>
  <si>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</si>
  <si>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</si>
  <si>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</si>
  <si>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</si>
  <si>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</si>
  <si>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</si>
  <si>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</si>
  <si>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</si>
  <si>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</si>
  <si>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</si>
  <si>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</si>
  <si>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</si>
  <si>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</si>
  <si>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</si>
  <si>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</si>
  <si>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</si>
  <si>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</si>
  <si>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</si>
  <si>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</si>
  <si>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</si>
  <si>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</si>
  <si>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</si>
  <si>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</si>
  <si>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</si>
  <si>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</si>
  <si>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</si>
  <si>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</si>
  <si>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</si>
  <si>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</si>
  <si>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</si>
  <si>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</si>
  <si>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</si>
  <si>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</si>
  <si>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</si>
  <si>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</si>
  <si>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</si>
  <si>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</si>
  <si>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</si>
  <si>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</si>
  <si>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</si>
  <si>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</si>
  <si>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</si>
  <si>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</si>
  <si>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</si>
  <si>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</si>
  <si>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</si>
  <si>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</si>
  <si>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</si>
  <si>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</si>
  <si>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</si>
  <si>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</si>
  <si>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</si>
  <si>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</si>
  <si>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</si>
  <si>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</si>
  <si>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</si>
  <si>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</si>
  <si>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</si>
  <si>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</si>
  <si>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</si>
  <si>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</si>
  <si>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</si>
  <si>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</si>
  <si>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</si>
  <si>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</si>
  <si>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</si>
  <si>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</si>
  <si>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</si>
  <si>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</si>
  <si>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</si>
  <si>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</si>
  <si>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</si>
  <si>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</si>
  <si>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</si>
  <si>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</si>
  <si>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</si>
  <si>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</si>
  <si>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</si>
  <si>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</si>
  <si>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</si>
  <si>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</si>
  <si>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</si>
  <si>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</si>
  <si>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</si>
  <si>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</si>
  <si>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</si>
  <si>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</si>
  <si>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</si>
  <si>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</si>
  <si>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</si>
  <si>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</si>
  <si>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</si>
  <si>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</si>
  <si>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</si>
  <si>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</si>
  <si>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</si>
  <si>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</si>
  <si>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</si>
  <si>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</si>
  <si>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</si>
  <si>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</si>
  <si>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</si>
  <si>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</si>
  <si>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</si>
  <si>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</si>
  <si>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</si>
  <si>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</si>
  <si>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</si>
  <si>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</si>
  <si>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</si>
  <si>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</si>
  <si>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</si>
  <si>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</si>
  <si>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</si>
  <si>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</si>
  <si>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</si>
  <si>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</si>
  <si>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</si>
  <si>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</si>
  <si>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</si>
  <si>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</si>
  <si>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</si>
  <si>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</si>
  <si>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</si>
  <si>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</si>
  <si>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</si>
  <si>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</si>
  <si>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</si>
  <si>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</si>
  <si>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</si>
  <si>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</si>
  <si>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</si>
  <si>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</si>
  <si>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</si>
  <si>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</si>
  <si>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</si>
  <si>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</si>
  <si>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</si>
  <si>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</si>
  <si>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</si>
  <si>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</si>
  <si>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</si>
  <si>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</si>
  <si>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</si>
  <si>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</si>
  <si>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</si>
  <si>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</si>
  <si>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</si>
  <si>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</si>
  <si>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</si>
  <si>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</si>
  <si>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</si>
  <si>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</si>
  <si>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</si>
  <si>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</si>
  <si>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</si>
  <si>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</si>
  <si>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</si>
  <si>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</si>
  <si>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</si>
  <si>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</si>
  <si>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</si>
  <si>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</si>
  <si>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</si>
  <si>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</si>
  <si>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</si>
  <si>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</si>
  <si>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</si>
  <si>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</si>
  <si>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</si>
  <si>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</si>
  <si>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</si>
  <si>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</si>
  <si>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</si>
  <si>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</si>
  <si>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</si>
  <si>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</si>
  <si>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</si>
  <si>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</si>
  <si>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</si>
  <si>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</si>
  <si>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</si>
  <si>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</si>
  <si>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</si>
  <si>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</si>
  <si>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</si>
  <si>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</si>
  <si>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</si>
  <si>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</si>
  <si>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</si>
  <si>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</si>
  <si>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</si>
  <si>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</si>
  <si>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</si>
  <si>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</si>
  <si>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</si>
  <si>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</si>
  <si>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</si>
  <si>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</si>
  <si>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</si>
  <si>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</si>
  <si>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</si>
  <si>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</si>
  <si>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</si>
  <si>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</si>
  <si>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</si>
  <si>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</si>
  <si>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</si>
  <si>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</si>
  <si>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</si>
  <si>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</si>
  <si>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</si>
  <si>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</si>
  <si>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</si>
  <si>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</si>
  <si>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</si>
  <si>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</si>
  <si>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</si>
  <si>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</si>
  <si>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</si>
  <si>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</si>
  <si>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</si>
  <si>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</si>
  <si>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</si>
  <si>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</si>
  <si>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</si>
  <si>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</si>
  <si>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</si>
  <si>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</si>
  <si>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</si>
  <si>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</si>
  <si>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</si>
  <si>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</si>
  <si>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</si>
  <si>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</si>
  <si>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</si>
  <si>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</si>
  <si>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</si>
  <si>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</si>
  <si>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</si>
  <si>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</si>
  <si>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</si>
  <si>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</si>
  <si>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</si>
  <si>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</si>
  <si>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</si>
  <si>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</si>
  <si>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</si>
  <si>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</si>
  <si>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</si>
  <si>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</si>
  <si>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</si>
  <si>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</si>
  <si>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</si>
  <si>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</si>
  <si>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</si>
  <si>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</si>
  <si>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</si>
  <si>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</si>
  <si>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</si>
  <si>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</si>
  <si>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</si>
  <si>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</si>
  <si>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</si>
  <si>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</si>
  <si>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</si>
  <si>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</si>
  <si>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</si>
  <si>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</si>
  <si>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</si>
  <si>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</si>
  <si>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</si>
  <si>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</si>
  <si>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</si>
  <si>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</si>
  <si>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</si>
  <si>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</si>
  <si>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</si>
  <si>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</si>
  <si>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</si>
  <si>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</si>
  <si>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</si>
  <si>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</si>
  <si>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</si>
  <si>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</si>
  <si>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</si>
  <si>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</si>
  <si>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</si>
  <si>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</si>
  <si>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</si>
  <si>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</si>
  <si>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</si>
  <si>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</si>
  <si>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</si>
  <si>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</si>
  <si>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</si>
  <si>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</si>
  <si>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</si>
  <si>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</si>
  <si>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</si>
  <si>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</si>
  <si>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</si>
  <si>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</si>
  <si>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</si>
  <si>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</si>
  <si>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</si>
  <si>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</si>
  <si>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</si>
  <si>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</si>
  <si>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</si>
  <si>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</si>
  <si>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</si>
  <si>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</si>
  <si>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</si>
  <si>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</si>
  <si>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</si>
  <si>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</si>
  <si>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</si>
  <si>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</si>
  <si>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</si>
  <si>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</si>
  <si>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</si>
  <si>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</si>
  <si>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</si>
  <si>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</si>
  <si>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</si>
  <si>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</si>
  <si>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</si>
  <si>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</si>
  <si>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</si>
  <si>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</si>
  <si>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</si>
  <si>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</si>
  <si>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</si>
  <si>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</si>
  <si>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</si>
  <si>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</si>
  <si>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</si>
  <si>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</si>
  <si>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</si>
  <si>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</si>
  <si>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</si>
  <si>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</si>
  <si>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</si>
  <si>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</si>
  <si>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</si>
  <si>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</si>
  <si>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</si>
  <si>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</si>
  <si>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</si>
  <si>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</si>
  <si>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</si>
  <si>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</si>
  <si>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</si>
  <si>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</si>
  <si>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</si>
  <si>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</si>
  <si>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</si>
  <si>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</si>
  <si>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</si>
  <si>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</si>
  <si>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</si>
  <si>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</si>
  <si>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</si>
  <si>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</si>
  <si>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</si>
  <si>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</si>
  <si>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</si>
  <si>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</si>
  <si>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</si>
  <si>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</si>
  <si>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</si>
  <si>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</si>
  <si>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</si>
  <si>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</si>
  <si>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</si>
  <si>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</si>
  <si>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</si>
  <si>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</si>
  <si>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</si>
  <si>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</si>
  <si>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</si>
  <si>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</si>
  <si>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</si>
  <si>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</si>
  <si>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</si>
  <si>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</si>
  <si>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</si>
  <si>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</si>
  <si>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</si>
  <si>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</si>
  <si>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</si>
  <si>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</si>
  <si>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</si>
  <si>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</si>
  <si>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</si>
  <si>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</si>
  <si>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</si>
  <si>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</si>
  <si>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</si>
  <si>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</si>
  <si>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</si>
  <si>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</si>
  <si>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</si>
  <si>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</si>
  <si>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</si>
  <si>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</si>
  <si>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</si>
  <si>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</si>
  <si>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</si>
  <si>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</si>
  <si>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</si>
  <si>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</si>
  <si>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</si>
  <si>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</si>
  <si>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</si>
  <si>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</si>
  <si>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</si>
  <si>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</si>
  <si>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</si>
  <si>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</si>
  <si>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</si>
  <si>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</si>
  <si>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</si>
  <si>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</si>
  <si>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</si>
  <si>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</si>
  <si>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</si>
  <si>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</si>
  <si>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</si>
  <si>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</si>
  <si>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</si>
  <si>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</si>
  <si>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</si>
  <si>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</si>
  <si>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</si>
  <si>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</si>
  <si>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</si>
  <si>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</si>
  <si>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</si>
  <si>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</si>
  <si>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</si>
  <si>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</si>
  <si>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</si>
  <si>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</si>
  <si>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</si>
  <si>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</si>
  <si>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</si>
  <si>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</si>
  <si>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</si>
  <si>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</si>
  <si>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</si>
  <si>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</si>
  <si>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</si>
  <si>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</si>
  <si>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</si>
  <si>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</si>
  <si>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</si>
  <si>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</si>
  <si>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</si>
  <si>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</si>
  <si>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</si>
  <si>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</si>
  <si>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</si>
  <si>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</si>
  <si>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</si>
  <si>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</si>
  <si>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</si>
  <si>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</si>
  <si>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</si>
  <si>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</si>
  <si>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</si>
  <si>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</si>
  <si>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</si>
  <si>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</si>
  <si>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</si>
  <si>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</si>
  <si>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</si>
  <si>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</si>
  <si>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</si>
  <si>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</si>
  <si>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</si>
  <si>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</si>
  <si>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</si>
  <si>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</si>
  <si>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</si>
  <si>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</si>
  <si>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</si>
  <si>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</si>
  <si>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</si>
  <si>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</si>
  <si>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</si>
  <si>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</si>
  <si>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</si>
  <si>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</si>
  <si>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</si>
  <si>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</si>
  <si>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</si>
  <si>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</si>
  <si>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</si>
  <si>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</si>
  <si>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</si>
  <si>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</si>
  <si>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</si>
  <si>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</si>
  <si>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</si>
  <si>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</si>
  <si>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</si>
  <si>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</si>
  <si>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</si>
  <si>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</si>
  <si>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</si>
  <si>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</si>
  <si>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</si>
  <si>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</si>
  <si>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</si>
  <si>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</si>
  <si>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</si>
  <si>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</si>
  <si>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</si>
  <si>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</si>
  <si>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</si>
  <si>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</si>
  <si>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</si>
  <si>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</si>
  <si>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</si>
  <si>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</si>
  <si>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</si>
  <si>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</si>
  <si>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</si>
  <si>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</si>
  <si>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</si>
  <si>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</si>
  <si>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</si>
  <si>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</si>
  <si>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</si>
  <si>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</si>
  <si>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</si>
  <si>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</si>
  <si>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</si>
  <si>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</si>
  <si>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</si>
  <si>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</si>
  <si>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</si>
  <si>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</si>
  <si>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</si>
  <si>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</si>
  <si>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</si>
  <si>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</si>
  <si>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</si>
  <si>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</si>
  <si>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</si>
  <si>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</si>
  <si>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</si>
  <si>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</si>
  <si>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</si>
  <si>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</si>
  <si>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</si>
  <si>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</si>
  <si>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</si>
  <si>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</si>
  <si>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</si>
  <si>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</si>
  <si>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</si>
  <si>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</si>
  <si>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</si>
  <si>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</si>
  <si>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</si>
  <si>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</si>
  <si>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</si>
  <si>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</si>
  <si>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</si>
  <si>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</si>
  <si>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</si>
  <si>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</si>
  <si>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</si>
  <si>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</si>
  <si>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</si>
  <si>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</si>
  <si>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</si>
  <si>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</si>
  <si>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</si>
  <si>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</si>
  <si>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</si>
  <si>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</si>
  <si>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</si>
  <si>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</si>
  <si>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</si>
  <si>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</si>
  <si>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</si>
  <si>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</si>
  <si>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</si>
  <si>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</si>
  <si>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</si>
  <si>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</si>
  <si>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</si>
  <si>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</si>
  <si>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</si>
  <si>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</si>
  <si>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</si>
  <si>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</si>
  <si>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</si>
  <si>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</si>
  <si>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</si>
  <si>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</si>
  <si>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</si>
  <si>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</si>
  <si>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</si>
  <si>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</si>
  <si>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</si>
  <si>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</si>
  <si>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</si>
  <si>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</si>
  <si>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</si>
  <si>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</si>
  <si>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</si>
  <si>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</si>
  <si>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</si>
  <si>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</si>
  <si>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</si>
  <si>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</si>
  <si>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</si>
  <si>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</si>
  <si>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</si>
  <si>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</si>
  <si>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</si>
  <si>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</si>
  <si>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</si>
  <si>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</si>
  <si>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</si>
  <si>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</si>
  <si>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</si>
  <si>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</si>
  <si>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</si>
  <si>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</si>
  <si>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</si>
  <si>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</si>
  <si>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</si>
  <si>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</si>
  <si>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</si>
  <si>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</si>
  <si>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</si>
  <si>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</si>
  <si>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</si>
  <si>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</si>
  <si>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</si>
  <si>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</si>
  <si>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</si>
  <si>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</si>
  <si>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</si>
  <si>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</si>
  <si>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</si>
  <si>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</si>
  <si>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</si>
  <si>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</si>
  <si>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</si>
  <si>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</si>
  <si>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</si>
  <si>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</si>
  <si>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</si>
  <si>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</si>
  <si>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</si>
  <si>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</si>
  <si>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</si>
  <si>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</si>
  <si>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</si>
  <si>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</si>
  <si>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</si>
  <si>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</si>
  <si>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</si>
  <si>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</si>
  <si>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</si>
  <si>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</si>
  <si>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</si>
  <si>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</si>
  <si>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</si>
  <si>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</si>
  <si>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</si>
  <si>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</si>
  <si>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</si>
  <si>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</si>
  <si>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</si>
  <si>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</si>
  <si>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</si>
  <si>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</si>
  <si>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</si>
  <si>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</si>
  <si>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</si>
  <si>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</si>
  <si>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</si>
  <si>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</si>
  <si>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</si>
  <si>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</si>
  <si>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</si>
  <si>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</si>
  <si>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</si>
  <si>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</si>
  <si>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</si>
  <si>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</si>
  <si>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</si>
  <si>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</si>
  <si>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</si>
  <si>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</si>
  <si>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</si>
  <si>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</si>
  <si>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</si>
  <si>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</si>
  <si>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</si>
  <si>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</si>
  <si>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</si>
  <si>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</si>
  <si>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</si>
  <si>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</si>
  <si>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</si>
  <si>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</si>
  <si>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</si>
  <si>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</si>
  <si>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</si>
  <si>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</si>
  <si>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</si>
  <si>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</si>
  <si>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</si>
  <si>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</si>
  <si>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</si>
  <si>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</si>
  <si>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</si>
  <si>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</si>
  <si>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</si>
  <si>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</si>
  <si>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</si>
  <si>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</si>
  <si>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</si>
  <si>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</si>
  <si>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</si>
  <si>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</si>
  <si>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</si>
  <si>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</si>
  <si>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</si>
  <si>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</si>
  <si>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</si>
  <si>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</si>
  <si>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</si>
  <si>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</si>
  <si>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</si>
  <si>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</si>
  <si>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</si>
  <si>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</si>
  <si>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</si>
  <si>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</si>
  <si>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</si>
  <si>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</si>
  <si>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</si>
  <si>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</si>
  <si>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</si>
  <si>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</si>
  <si>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</si>
  <si>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</si>
  <si>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</si>
  <si>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</si>
  <si>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</si>
  <si>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</si>
  <si>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</si>
  <si>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</si>
  <si>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</si>
  <si>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</si>
  <si>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</si>
  <si>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</si>
  <si>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</si>
  <si>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</si>
  <si>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</si>
  <si>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</si>
  <si>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</si>
  <si>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</si>
  <si>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</si>
  <si>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</si>
  <si>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</si>
  <si>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</si>
  <si>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</si>
  <si>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</si>
  <si>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</si>
  <si>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</si>
  <si>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</si>
  <si>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</si>
  <si>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</si>
  <si>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</si>
  <si>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</si>
  <si>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</si>
  <si>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</si>
  <si>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</si>
  <si>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</si>
  <si>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</si>
  <si>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</si>
  <si>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</si>
  <si>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</si>
  <si>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</si>
  <si>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</si>
  <si>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</si>
  <si>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</si>
  <si>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</si>
  <si>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</si>
  <si>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</si>
  <si>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</si>
  <si>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</si>
  <si>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</si>
  <si>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</si>
  <si>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</si>
  <si>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</si>
  <si>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</si>
  <si>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</si>
  <si>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</si>
  <si>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</si>
  <si>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</si>
  <si>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</si>
  <si>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</si>
  <si>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</si>
  <si>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</si>
  <si>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</si>
  <si>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</si>
  <si>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</si>
  <si>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</si>
  <si>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</si>
  <si>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</si>
  <si>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</si>
  <si>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</si>
  <si>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</si>
  <si>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</si>
  <si>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</si>
  <si>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</si>
  <si>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</si>
  <si>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</si>
  <si>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</si>
  <si>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</si>
  <si>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</si>
  <si>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</si>
  <si>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</si>
  <si>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</si>
  <si>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</si>
  <si>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</si>
  <si>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</si>
  <si>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</si>
  <si>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</si>
  <si>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</si>
  <si>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</si>
  <si>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</si>
  <si>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</si>
  <si>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</si>
  <si>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</si>
  <si>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</si>
  <si>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</si>
  <si>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</si>
  <si>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</si>
  <si>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</si>
  <si>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</si>
  <si>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</si>
  <si>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</si>
  <si>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</si>
  <si>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</si>
  <si>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</si>
  <si>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</si>
  <si>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</si>
  <si>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</si>
  <si>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</si>
  <si>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</si>
  <si>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</si>
  <si>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</si>
  <si>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</si>
  <si>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</si>
  <si>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</si>
  <si>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</si>
  <si>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</si>
  <si>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</si>
  <si>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</si>
  <si>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</si>
  <si>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</si>
  <si>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</si>
  <si>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</si>
  <si>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</si>
  <si>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</si>
  <si>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</si>
  <si>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</si>
  <si>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</si>
  <si>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</si>
  <si>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</si>
  <si>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</si>
  <si>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</si>
  <si>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</si>
  <si>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</si>
  <si>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</si>
  <si>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</si>
  <si>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</si>
  <si>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</si>
  <si>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</si>
  <si>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</si>
  <si>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</si>
  <si>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</si>
  <si>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</si>
  <si>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</si>
  <si>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</si>
  <si>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</si>
  <si>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</si>
  <si>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</si>
  <si>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</si>
  <si>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</si>
  <si>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</si>
  <si>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</si>
  <si>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</si>
  <si>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</si>
  <si>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</si>
  <si>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</si>
  <si>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</si>
  <si>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</si>
  <si>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</si>
  <si>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</si>
  <si>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</si>
  <si>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</si>
  <si>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</si>
  <si>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</si>
  <si>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</si>
  <si>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</si>
  <si>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</si>
  <si>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</si>
  <si>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</si>
  <si>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</si>
  <si>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</si>
  <si>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</si>
  <si>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</si>
  <si>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</si>
  <si>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</si>
  <si>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</si>
  <si>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</si>
  <si>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</si>
  <si>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</si>
  <si>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</si>
  <si>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</si>
  <si>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</si>
  <si>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</si>
  <si>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</si>
  <si>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</si>
  <si>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</si>
  <si>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</si>
  <si>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</si>
  <si>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</si>
  <si>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</si>
  <si>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</si>
  <si>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</si>
  <si>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</si>
  <si>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</si>
  <si>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</si>
  <si>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</si>
  <si>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</si>
  <si>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</si>
  <si>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</si>
  <si>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</si>
  <si>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</si>
  <si>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</si>
  <si>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</si>
  <si>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</si>
  <si>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</si>
  <si>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</si>
  <si>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</si>
  <si>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</si>
  <si>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</si>
  <si>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</si>
  <si>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</si>
  <si>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</si>
  <si>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</si>
  <si>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</si>
  <si>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</si>
  <si>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</si>
  <si>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</si>
  <si>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</si>
  <si>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</si>
  <si>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</si>
  <si>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</si>
  <si>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</si>
  <si>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</si>
  <si>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</si>
  <si>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</si>
  <si>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</si>
  <si>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</si>
  <si>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</si>
  <si>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</si>
  <si>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</si>
  <si>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</si>
  <si>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</si>
  <si>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</si>
  <si>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</si>
  <si>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</si>
  <si>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</si>
  <si>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</si>
  <si>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</si>
  <si>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</si>
  <si>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</si>
  <si>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</si>
  <si>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</si>
  <si>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</si>
  <si>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</si>
  <si>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</si>
  <si>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</si>
  <si>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</si>
  <si>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</si>
  <si>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</si>
  <si>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</si>
  <si>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</si>
  <si>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</si>
  <si>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</si>
  <si>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</si>
  <si>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</si>
  <si>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</si>
  <si>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</si>
  <si>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</si>
  <si>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</si>
  <si>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</si>
  <si>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</si>
  <si>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</si>
  <si>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</si>
  <si>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</si>
  <si>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</si>
  <si>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</si>
  <si>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</si>
  <si>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</si>
  <si>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</si>
  <si>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</si>
  <si>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</si>
  <si>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</si>
  <si>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</si>
  <si>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</si>
  <si>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</si>
  <si>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</si>
  <si>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</si>
  <si>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</si>
  <si>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</si>
  <si>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</si>
  <si>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</si>
  <si>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</si>
  <si>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</si>
  <si>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</si>
  <si>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</si>
  <si>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</si>
  <si>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</si>
  <si>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</si>
  <si>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</si>
  <si>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</si>
  <si>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</si>
  <si>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</si>
  <si>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</si>
  <si>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</si>
  <si>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</si>
  <si>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</si>
  <si>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</si>
  <si>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</si>
  <si>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</si>
  <si>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</si>
  <si>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</si>
  <si>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</si>
  <si>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</si>
  <si>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</si>
  <si>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</si>
  <si>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</si>
  <si>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</si>
  <si>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</si>
  <si>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</si>
  <si>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</si>
  <si>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</si>
  <si>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</si>
  <si>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</si>
  <si>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</si>
  <si>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</si>
  <si>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</si>
  <si>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</si>
  <si>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</si>
  <si>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</si>
  <si>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</si>
  <si>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</si>
  <si>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</si>
  <si>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</si>
  <si>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</si>
  <si>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</si>
  <si>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</si>
  <si>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</si>
  <si>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</si>
  <si>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</si>
  <si>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</si>
  <si>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</si>
  <si>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</si>
  <si>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</si>
  <si>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</si>
  <si>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</si>
  <si>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</si>
  <si>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</si>
  <si>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</si>
  <si>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</si>
  <si>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</si>
  <si>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</si>
  <si>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</si>
  <si>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</si>
  <si>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</si>
  <si>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</si>
  <si>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</si>
  <si>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</si>
  <si>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</si>
  <si>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</si>
  <si>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</si>
  <si>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</si>
  <si>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</si>
  <si>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</si>
  <si>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</si>
  <si>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</si>
  <si>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</si>
  <si>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</si>
  <si>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</si>
  <si>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</si>
  <si>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</si>
  <si>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</si>
  <si>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</si>
  <si>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</si>
  <si>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</si>
  <si>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</si>
  <si>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</si>
  <si>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</si>
  <si>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</si>
  <si>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</si>
  <si>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</si>
  <si>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</si>
  <si>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</si>
  <si>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</si>
  <si>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</si>
  <si>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</si>
  <si>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</si>
  <si>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</si>
  <si>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</si>
  <si>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</si>
  <si>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</si>
  <si>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</si>
  <si>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</si>
  <si>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</si>
  <si>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</si>
  <si>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</si>
  <si>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</si>
  <si>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</si>
  <si>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</si>
  <si>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</si>
  <si>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</si>
  <si>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</si>
  <si>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</si>
  <si>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</si>
  <si>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</si>
  <si>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</si>
  <si>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</si>
  <si>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</si>
  <si>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</si>
  <si>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</si>
  <si>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</si>
  <si>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</si>
  <si>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</si>
  <si>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</si>
  <si>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</si>
  <si>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</si>
  <si>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</si>
  <si>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</si>
  <si>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</si>
  <si>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</si>
  <si>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</si>
  <si>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</si>
  <si>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</si>
  <si>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</si>
  <si>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</si>
  <si>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</si>
  <si>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</si>
  <si>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</si>
  <si>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</si>
  <si>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</si>
  <si>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</si>
  <si>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</si>
  <si>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</si>
  <si>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</si>
  <si>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</si>
  <si>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</si>
  <si>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</si>
  <si>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</si>
  <si>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</si>
  <si>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</si>
  <si>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</si>
  <si>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</si>
  <si>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</si>
  <si>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</si>
  <si>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</si>
  <si>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</si>
  <si>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</si>
  <si>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</si>
  <si>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</si>
  <si>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</si>
  <si>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</si>
  <si>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</si>
  <si>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</si>
  <si>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</si>
  <si>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</si>
  <si>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</si>
  <si>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</si>
  <si>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</si>
  <si>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</si>
  <si>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</si>
  <si>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</si>
  <si>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</si>
  <si>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</si>
  <si>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</si>
  <si>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</si>
  <si>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</si>
  <si>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</si>
  <si>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</si>
  <si>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</si>
  <si>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</si>
  <si>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</si>
  <si>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</si>
  <si>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</si>
  <si>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</si>
  <si>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</si>
  <si>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</si>
  <si>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</si>
  <si>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</si>
  <si>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</si>
  <si>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</si>
  <si>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</si>
  <si>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</si>
  <si>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</si>
  <si>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</si>
  <si>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</si>
  <si>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</si>
  <si>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</si>
  <si>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</si>
  <si>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</si>
  <si>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</si>
  <si>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</si>
  <si>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</si>
  <si>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</si>
  <si>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</si>
  <si>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</si>
  <si>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</si>
  <si>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</si>
  <si>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</si>
  <si>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</si>
  <si>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</si>
  <si>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</si>
  <si>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</si>
  <si>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</si>
  <si>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</si>
  <si>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</si>
  <si>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</si>
  <si>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</si>
  <si>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</si>
  <si>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</si>
  <si>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</si>
  <si>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</si>
  <si>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</si>
  <si>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</si>
  <si>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</si>
  <si>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</si>
  <si>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</si>
  <si>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</si>
  <si>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</si>
  <si>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</si>
  <si>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</si>
  <si>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</si>
  <si>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</si>
  <si>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</si>
  <si>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</si>
  <si>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</si>
  <si>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</si>
  <si>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</si>
  <si>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</si>
  <si>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</si>
  <si>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</si>
  <si>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</si>
  <si>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</si>
  <si>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</si>
  <si>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</si>
  <si>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</si>
  <si>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</si>
  <si>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</si>
  <si>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</si>
  <si>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</si>
  <si>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</si>
  <si>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</si>
  <si>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</si>
  <si>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</si>
  <si>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</si>
  <si>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</si>
  <si>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</si>
  <si>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</si>
  <si>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</si>
  <si>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</si>
  <si>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</si>
  <si>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</si>
  <si>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</si>
  <si>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</si>
  <si>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</si>
  <si>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</si>
  <si>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</si>
  <si>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</si>
  <si>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</si>
  <si>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</si>
  <si>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</si>
  <si>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</si>
  <si>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</si>
  <si>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</si>
  <si>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</si>
  <si>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</si>
  <si>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</si>
  <si>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</si>
  <si>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</si>
  <si>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</si>
  <si>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</si>
  <si>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</si>
  <si>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</si>
  <si>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</si>
  <si>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</si>
  <si>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</si>
  <si>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</si>
  <si>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</si>
  <si>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</si>
  <si>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</si>
  <si>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</si>
  <si>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</si>
  <si>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</si>
  <si>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</si>
  <si>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</si>
  <si>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</si>
  <si>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</si>
  <si>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</si>
  <si>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</si>
  <si>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</si>
  <si>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</si>
  <si>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</si>
  <si>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</si>
  <si>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</si>
  <si>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</si>
  <si>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</si>
  <si>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</si>
  <si>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</si>
  <si>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</si>
  <si>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</si>
  <si>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</si>
  <si>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</si>
  <si>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</si>
  <si>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</si>
  <si>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</si>
  <si>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</si>
  <si>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</si>
  <si>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</si>
  <si>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</si>
  <si>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</si>
  <si>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</si>
  <si>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</si>
  <si>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</si>
  <si>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</si>
  <si>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</si>
  <si>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</si>
  <si>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</si>
  <si>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</si>
  <si>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</si>
  <si>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</si>
  <si>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</si>
  <si>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</si>
  <si>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</si>
  <si>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</si>
  <si>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</si>
  <si>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</si>
  <si>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</si>
  <si>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</si>
  <si>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</si>
  <si>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</si>
  <si>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</si>
  <si>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</si>
  <si>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</si>
  <si>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</si>
  <si>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</si>
  <si>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</si>
  <si>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</si>
  <si>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</si>
  <si>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</si>
  <si>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</si>
  <si>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</si>
  <si>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</si>
  <si>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</si>
  <si>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</si>
  <si>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</si>
  <si>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</si>
  <si>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</si>
  <si>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</si>
  <si>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</si>
  <si>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</si>
  <si>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</si>
  <si>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</si>
  <si>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</si>
  <si>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</si>
  <si>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</si>
  <si>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</si>
  <si>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</si>
  <si>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</si>
  <si>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</si>
  <si>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</si>
  <si>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</si>
  <si>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</si>
  <si>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</si>
  <si>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</si>
  <si>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</si>
  <si>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</si>
  <si>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</si>
  <si>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</si>
  <si>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</si>
  <si>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</si>
  <si>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</si>
  <si>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</si>
  <si>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</si>
  <si>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</si>
  <si>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</si>
  <si>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</si>
  <si>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</si>
  <si>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</si>
  <si>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</si>
  <si>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</si>
  <si>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</si>
  <si>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</si>
  <si>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</si>
  <si>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</si>
  <si>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</si>
  <si>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</si>
  <si>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</si>
  <si>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</si>
  <si>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</si>
  <si>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</si>
  <si>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</si>
  <si>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</si>
  <si>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</si>
  <si>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</si>
  <si>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</si>
  <si>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</si>
  <si>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</si>
  <si>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</si>
  <si>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</si>
  <si>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</si>
  <si>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</si>
  <si>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</si>
  <si>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</si>
  <si>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</si>
  <si>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</si>
  <si>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</si>
  <si>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</si>
  <si>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</si>
  <si>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</si>
  <si>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</si>
  <si>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</si>
  <si>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</si>
  <si>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</si>
  <si>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</si>
  <si>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</si>
  <si>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</si>
  <si>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</si>
  <si>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</si>
  <si>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</si>
  <si>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</si>
  <si>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</si>
  <si>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</si>
  <si>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</si>
  <si>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</si>
  <si>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</si>
  <si>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</si>
  <si>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</si>
  <si>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</si>
  <si>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</si>
  <si>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</si>
  <si>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</si>
  <si>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</si>
  <si>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</si>
  <si>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</si>
  <si>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</si>
  <si>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</si>
  <si>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</si>
  <si>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</si>
  <si>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</si>
  <si>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</si>
  <si>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</si>
  <si>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</si>
  <si>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</si>
  <si>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</si>
  <si>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</si>
  <si>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</si>
  <si>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</si>
  <si>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</si>
  <si>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</si>
  <si>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</si>
  <si>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</si>
  <si>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</si>
  <si>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</si>
  <si>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</si>
  <si>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</si>
  <si>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</si>
  <si>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</si>
  <si>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</si>
  <si>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</si>
  <si>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</si>
  <si>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</si>
  <si>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</si>
  <si>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</si>
  <si>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</si>
  <si>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</si>
  <si>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</si>
  <si>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</si>
  <si>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</si>
  <si>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</si>
  <si>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</si>
  <si>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</si>
  <si>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</si>
  <si>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</si>
  <si>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</si>
  <si>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</si>
  <si>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</si>
  <si>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</si>
  <si>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</si>
  <si>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</si>
  <si>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</si>
  <si>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</si>
  <si>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</si>
  <si>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</si>
  <si>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</si>
  <si>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</si>
  <si>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</si>
  <si>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</si>
  <si>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</si>
  <si>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</si>
  <si>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</si>
  <si>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</si>
  <si>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</si>
  <si>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</si>
  <si>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</si>
  <si>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</si>
  <si>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</si>
  <si>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</si>
  <si>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</si>
  <si>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</si>
  <si>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</si>
  <si>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</si>
  <si>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</si>
  <si>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</si>
  <si>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</si>
  <si>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</si>
  <si>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</si>
  <si>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</si>
  <si>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</si>
  <si>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</si>
  <si>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</si>
  <si>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</si>
  <si>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</si>
  <si>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</si>
  <si>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</si>
  <si>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</si>
  <si>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</si>
  <si>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</si>
  <si>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</si>
  <si>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</si>
  <si>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</si>
  <si>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</si>
  <si>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</si>
  <si>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</si>
  <si>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</si>
  <si>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</si>
  <si>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</si>
  <si>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</si>
  <si>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</si>
  <si>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</si>
  <si>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</si>
  <si>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</si>
  <si>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</si>
  <si>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</si>
  <si>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</si>
  <si>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</si>
  <si>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</si>
  <si>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</si>
  <si>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</si>
  <si>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</si>
  <si>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</si>
  <si>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</si>
  <si>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</si>
  <si>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</si>
  <si>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</si>
  <si>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</si>
  <si>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</si>
  <si>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</si>
  <si>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</si>
  <si>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</si>
  <si>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</si>
  <si>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</si>
  <si>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</si>
  <si>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</si>
  <si>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</si>
  <si>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</si>
  <si>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</si>
  <si>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</si>
  <si>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</si>
  <si>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</si>
  <si>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</si>
  <si>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</si>
  <si>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</si>
  <si>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</si>
  <si>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</si>
  <si>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</si>
  <si>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</si>
  <si>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</si>
  <si>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</si>
  <si>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</si>
  <si>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</si>
  <si>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</si>
  <si>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</si>
  <si>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</si>
  <si>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</si>
  <si>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</si>
  <si>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</si>
  <si>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</si>
  <si>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</si>
  <si>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</si>
  <si>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</si>
  <si>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</si>
  <si>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</si>
  <si>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</si>
  <si>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</si>
  <si>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</si>
  <si>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</si>
  <si>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</si>
  <si>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</si>
  <si>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</si>
  <si>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</si>
  <si>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</si>
  <si>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</si>
  <si>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</si>
  <si>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</si>
  <si>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</si>
  <si>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</si>
  <si>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</si>
  <si>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</si>
  <si>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</si>
  <si>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</si>
  <si>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</si>
  <si>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</si>
  <si>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</si>
  <si>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</si>
  <si>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</si>
  <si>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</si>
  <si>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</si>
  <si>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</si>
  <si>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</si>
  <si>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</si>
  <si>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</si>
  <si>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</si>
  <si>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</si>
  <si>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</si>
  <si>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</si>
  <si>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</si>
  <si>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</si>
  <si>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</si>
  <si>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</si>
  <si>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</si>
  <si>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</si>
  <si>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</si>
  <si>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</si>
  <si>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</si>
  <si>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</si>
  <si>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</si>
  <si>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</si>
  <si>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</si>
  <si>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</si>
  <si>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</si>
  <si>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</si>
  <si>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</si>
  <si>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</si>
  <si>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</si>
  <si>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</si>
  <si>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</si>
  <si>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</si>
  <si>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</si>
  <si>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</si>
  <si>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</si>
  <si>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</si>
  <si>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</si>
  <si>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</si>
  <si>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</si>
  <si>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</si>
  <si>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</si>
  <si>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</si>
  <si>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</si>
  <si>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</si>
  <si>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</si>
  <si>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</si>
  <si>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</si>
  <si>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</si>
  <si>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</si>
  <si>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</si>
  <si>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</si>
  <si>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</si>
  <si>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</si>
  <si>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</si>
  <si>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</si>
  <si>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</si>
  <si>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</si>
  <si>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</si>
  <si>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</si>
  <si>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</si>
  <si>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</si>
  <si>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</si>
  <si>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</si>
  <si>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</si>
  <si>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</si>
  <si>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</si>
  <si>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</si>
  <si>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</si>
  <si>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</si>
  <si>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</si>
  <si>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</si>
  <si>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</si>
  <si>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</si>
  <si>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</si>
  <si>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</si>
  <si>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</si>
  <si>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</si>
  <si>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</si>
  <si>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</si>
  <si>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</si>
  <si>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</si>
  <si>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</si>
  <si>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</si>
  <si>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</si>
  <si>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</si>
  <si>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</si>
  <si>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</si>
  <si>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</si>
  <si>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</si>
  <si>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</si>
  <si>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</si>
  <si>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</si>
  <si>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</si>
  <si>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</si>
  <si>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</si>
  <si>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</si>
  <si>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</si>
  <si>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</si>
  <si>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</si>
  <si>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</si>
  <si>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</si>
  <si>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</si>
  <si>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</si>
  <si>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</si>
  <si>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</si>
  <si>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</si>
  <si>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</si>
  <si>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</si>
  <si>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</si>
  <si>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</si>
  <si>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</si>
  <si>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</si>
  <si>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</si>
  <si>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</si>
  <si>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</si>
  <si>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</si>
  <si>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</si>
  <si>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</si>
  <si>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</si>
  <si>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</si>
  <si>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</si>
  <si>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</si>
  <si>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</si>
  <si>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</si>
  <si>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</si>
  <si>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</si>
  <si>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</si>
  <si>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</si>
  <si>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</si>
  <si>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</si>
  <si>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</si>
  <si>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</si>
  <si>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</si>
  <si>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</si>
  <si>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</si>
  <si>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</si>
  <si>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</si>
  <si>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</si>
  <si>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</si>
  <si>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</si>
  <si>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</si>
  <si>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</si>
  <si>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</si>
  <si>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</si>
  <si>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</si>
  <si>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</si>
  <si>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</si>
  <si>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</si>
  <si>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</si>
  <si>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</si>
  <si>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</si>
  <si>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</si>
  <si>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</si>
  <si>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</si>
  <si>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</si>
  <si>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</si>
  <si>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</si>
  <si>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</si>
  <si>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</si>
  <si>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</si>
  <si>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</si>
  <si>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</si>
  <si>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</si>
  <si>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</si>
  <si>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</si>
  <si>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</si>
  <si>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</si>
  <si>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</si>
  <si>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</si>
  <si>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</si>
  <si>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</si>
  <si>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</si>
  <si>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</si>
  <si>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</si>
  <si>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</si>
  <si>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</si>
  <si>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</si>
  <si>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</si>
  <si>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</si>
  <si>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</si>
  <si>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</si>
  <si>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</si>
  <si>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</si>
  <si>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</si>
  <si>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</si>
  <si>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</si>
  <si>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</si>
  <si>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</si>
  <si>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</si>
  <si>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</si>
  <si>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</si>
  <si>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</si>
  <si>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</si>
  <si>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</si>
  <si>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</si>
  <si>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</si>
  <si>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</si>
  <si>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</si>
  <si>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</si>
  <si>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</si>
  <si>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</si>
  <si>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</si>
  <si>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</si>
  <si>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</si>
  <si>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</si>
  <si>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</si>
  <si>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</si>
  <si>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</si>
  <si>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</si>
  <si>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</si>
  <si>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</si>
  <si>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</si>
  <si>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</si>
  <si>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</si>
  <si>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</si>
  <si>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</si>
  <si>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</si>
  <si>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</si>
  <si>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</si>
  <si>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</si>
  <si>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</si>
  <si>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</si>
  <si>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</si>
  <si>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</si>
  <si>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</si>
  <si>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</si>
  <si>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</si>
  <si>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</si>
  <si>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</si>
  <si>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</si>
  <si>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</si>
  <si>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</si>
  <si>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</si>
  <si>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</si>
  <si>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</si>
  <si>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</si>
  <si>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</si>
  <si>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</si>
  <si>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</si>
  <si>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</si>
  <si>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</si>
  <si>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</si>
  <si>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</si>
  <si>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</si>
  <si>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</si>
  <si>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</si>
  <si>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</si>
  <si>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</si>
  <si>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</si>
  <si>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</si>
  <si>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</si>
  <si>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</si>
  <si>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</si>
  <si>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</si>
  <si>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</si>
  <si>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</si>
  <si>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</si>
  <si>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</si>
  <si>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</si>
  <si>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</si>
  <si>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</si>
  <si>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</si>
  <si>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</si>
  <si>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</si>
  <si>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</si>
  <si>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</si>
  <si>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</si>
  <si>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</si>
  <si>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</si>
  <si>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</si>
  <si>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</si>
  <si>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</si>
  <si>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</si>
  <si>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</si>
  <si>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</si>
  <si>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</si>
  <si>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</si>
  <si>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</si>
  <si>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</si>
  <si>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</si>
  <si>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</si>
  <si>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</si>
  <si>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</si>
  <si>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</si>
  <si>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</si>
  <si>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</si>
  <si>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</si>
  <si>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</si>
  <si>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</si>
  <si>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</si>
  <si>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</si>
  <si>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</si>
  <si>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</si>
  <si>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</si>
  <si>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</si>
  <si>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</si>
  <si>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</si>
  <si>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</si>
  <si>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</si>
  <si>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</si>
  <si>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</si>
  <si>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</si>
  <si>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</si>
  <si>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</si>
  <si>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</si>
  <si>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</si>
  <si>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</si>
  <si>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</si>
  <si>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</si>
  <si>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</si>
  <si>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</si>
  <si>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</si>
  <si>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</si>
  <si>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</si>
  <si>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</si>
  <si>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</si>
  <si>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</si>
  <si>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</si>
  <si>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</si>
  <si>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</si>
  <si>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</si>
  <si>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</si>
  <si>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</si>
  <si>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</si>
  <si>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</si>
  <si>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</si>
  <si>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</si>
  <si>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</si>
  <si>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</si>
  <si>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</si>
  <si>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</si>
  <si>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</si>
  <si>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</si>
  <si>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</si>
  <si>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</si>
  <si>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</si>
  <si>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</si>
  <si>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</si>
  <si>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</si>
  <si>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</si>
  <si>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</si>
  <si>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</si>
  <si>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</si>
  <si>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</si>
  <si>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</si>
  <si>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</si>
  <si>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</si>
  <si>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</si>
  <si>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</si>
  <si>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</si>
  <si>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</si>
  <si>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</si>
  <si>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</si>
  <si>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</si>
  <si>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</si>
  <si>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</si>
  <si>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</si>
  <si>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</si>
  <si>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</si>
  <si>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</si>
  <si>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</si>
  <si>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</si>
  <si>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</si>
  <si>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</si>
  <si>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</si>
  <si>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</si>
  <si>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</si>
  <si>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</si>
  <si>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</si>
  <si>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</si>
  <si>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</si>
  <si>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</si>
  <si>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</si>
  <si>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</si>
  <si>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</si>
  <si>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</si>
  <si>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</si>
  <si>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</si>
  <si>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</si>
  <si>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</si>
  <si>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</si>
  <si>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</si>
  <si>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</si>
  <si>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</si>
  <si>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</si>
  <si>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</si>
  <si>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</si>
  <si>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</si>
  <si>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</si>
  <si>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</si>
  <si>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</si>
  <si>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</si>
  <si>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</si>
  <si>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</si>
  <si>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</si>
  <si>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</si>
  <si>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</si>
  <si>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</si>
  <si>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</si>
  <si>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</si>
  <si>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</si>
  <si>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</si>
  <si>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</si>
  <si>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</si>
  <si>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</si>
  <si>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</si>
  <si>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</si>
  <si>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</si>
  <si>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</si>
  <si>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</si>
  <si>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</si>
  <si>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</si>
  <si>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</si>
  <si>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</si>
  <si>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</si>
  <si>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</si>
  <si>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</si>
  <si>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</si>
  <si>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</si>
  <si>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</si>
  <si>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</si>
  <si>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</si>
  <si>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</si>
  <si>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</si>
  <si>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</si>
  <si>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</si>
  <si>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</si>
  <si>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</si>
  <si>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</si>
  <si>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</si>
  <si>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</si>
  <si>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</si>
  <si>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</si>
  <si>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</si>
  <si>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</si>
  <si>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</si>
  <si>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</si>
  <si>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</si>
  <si>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</si>
  <si>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</si>
  <si>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</si>
  <si>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</si>
  <si>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</si>
  <si>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</si>
  <si>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</si>
  <si>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</si>
  <si>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</si>
  <si>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</si>
  <si>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</si>
  <si>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</si>
  <si>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</si>
  <si>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</si>
  <si>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</si>
  <si>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</si>
  <si>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</si>
  <si>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</si>
  <si>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</si>
  <si>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</si>
  <si>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</si>
  <si>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</si>
  <si>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</si>
  <si>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</si>
  <si>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</si>
  <si>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</si>
  <si>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</si>
  <si>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</si>
  <si>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</si>
  <si>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</si>
  <si>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</si>
  <si>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</si>
  <si>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</si>
  <si>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</si>
  <si>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</si>
  <si>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</si>
  <si>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</si>
  <si>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</si>
  <si>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</si>
  <si>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</si>
  <si>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</si>
  <si>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</si>
  <si>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</si>
  <si>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</si>
  <si>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</si>
  <si>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</si>
  <si>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</si>
  <si>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</si>
  <si>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</si>
  <si>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</si>
  <si>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</si>
  <si>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</si>
  <si>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</si>
  <si>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</si>
  <si>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</si>
  <si>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</si>
  <si>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</si>
  <si>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</si>
  <si>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</si>
  <si>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</si>
  <si>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</si>
  <si>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</si>
  <si>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</si>
  <si>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</si>
  <si>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</si>
  <si>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</si>
  <si>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</si>
  <si>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</si>
  <si>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</si>
  <si>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</si>
  <si>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</si>
  <si>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</si>
  <si>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</si>
  <si>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</si>
  <si>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</si>
  <si>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</si>
  <si>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</si>
  <si>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</si>
  <si>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</si>
  <si>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</si>
  <si>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</si>
  <si>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</si>
  <si>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</si>
  <si>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</si>
  <si>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</si>
  <si>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</si>
  <si>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</si>
  <si>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</si>
  <si>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</si>
  <si>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</si>
  <si>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</si>
  <si>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</si>
  <si>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</si>
  <si>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</si>
  <si>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</si>
  <si>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</si>
  <si>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</si>
  <si>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</si>
  <si>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</si>
  <si>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</si>
  <si>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</si>
  <si>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</si>
  <si>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</si>
  <si>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</si>
  <si>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</si>
  <si>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</si>
  <si>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</si>
  <si>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</si>
  <si>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</si>
  <si>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</si>
  <si>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</si>
  <si>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</si>
  <si>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</si>
  <si>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</si>
  <si>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</si>
  <si>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</si>
  <si>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</si>
  <si>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</si>
  <si>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</si>
  <si>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</si>
  <si>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</si>
  <si>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</si>
  <si>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</si>
  <si>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</si>
  <si>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</si>
  <si>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</si>
  <si>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</si>
  <si>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</si>
  <si>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</si>
  <si>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</si>
  <si>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</si>
  <si>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</si>
  <si>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</si>
  <si>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</si>
  <si>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</si>
  <si>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</si>
  <si>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</si>
  <si>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</si>
  <si>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</si>
  <si>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</si>
  <si>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</si>
  <si>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</si>
  <si>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</si>
  <si>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</si>
  <si>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</si>
  <si>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</si>
  <si>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</si>
  <si>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</si>
  <si>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</si>
  <si>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</si>
  <si>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</si>
  <si>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</si>
  <si>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</si>
  <si>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</si>
  <si>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</si>
  <si>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</si>
  <si>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</si>
  <si>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</si>
  <si>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</si>
  <si>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</si>
  <si>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</si>
  <si>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</si>
  <si>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</si>
  <si>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</si>
  <si>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</si>
  <si>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</si>
  <si>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</si>
  <si>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</si>
  <si>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</si>
  <si>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</si>
  <si>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</si>
  <si>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</si>
  <si>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</si>
  <si>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</si>
  <si>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</si>
  <si>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</si>
  <si>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</si>
  <si>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</si>
  <si>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</si>
  <si>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</si>
  <si>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</si>
  <si>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</si>
  <si>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</si>
  <si>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</si>
  <si>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</si>
  <si>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</si>
  <si>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</si>
  <si>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</si>
  <si>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</si>
  <si>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</si>
  <si>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</si>
  <si>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</si>
  <si>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</si>
  <si>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</si>
  <si>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</si>
  <si>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</si>
  <si>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</si>
  <si>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</si>
  <si>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</si>
  <si>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</si>
  <si>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</si>
  <si>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</si>
  <si>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</si>
  <si>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</si>
  <si>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</si>
  <si>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</si>
  <si>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</si>
  <si>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</si>
  <si>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</si>
  <si>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</si>
  <si>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</si>
  <si>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</si>
  <si>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</si>
  <si>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</si>
  <si>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</si>
  <si>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</si>
  <si>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</si>
  <si>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</si>
  <si>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</si>
  <si>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</si>
  <si>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</si>
  <si>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</si>
  <si>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</si>
  <si>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</si>
  <si>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</si>
  <si>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</si>
  <si>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</si>
  <si>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</si>
  <si>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</si>
  <si>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</si>
  <si>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</si>
  <si>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</si>
  <si>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</si>
  <si>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</si>
  <si>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</si>
  <si>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</si>
  <si>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</si>
  <si>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</si>
  <si>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</si>
  <si>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</si>
  <si>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</si>
  <si>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</si>
  <si>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</si>
  <si>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</si>
  <si>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</si>
  <si>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</si>
  <si>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</si>
  <si>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</si>
  <si>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</si>
  <si>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</si>
  <si>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</si>
  <si>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</si>
  <si>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</si>
  <si>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</si>
  <si>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</si>
  <si>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</si>
  <si>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</si>
  <si>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</si>
  <si>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</si>
  <si>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</si>
  <si>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</si>
  <si>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</si>
  <si>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</si>
  <si>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</si>
  <si>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</si>
  <si>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</si>
  <si>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</si>
  <si>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</si>
  <si>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</si>
  <si>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</si>
  <si>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</si>
  <si>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</si>
  <si>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</si>
  <si>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</si>
  <si>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</si>
  <si>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</si>
  <si>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</si>
  <si>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</si>
  <si>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</si>
  <si>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</si>
  <si>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</si>
  <si>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</si>
  <si>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</si>
  <si>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</si>
  <si>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</si>
  <si>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</si>
  <si>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</si>
  <si>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</si>
  <si>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</si>
  <si>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</si>
  <si>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</si>
  <si>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</si>
  <si>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</si>
  <si>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</si>
  <si>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</si>
  <si>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</si>
  <si>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</si>
  <si>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</si>
  <si>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</si>
  <si>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</si>
  <si>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</si>
  <si>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</si>
  <si>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</si>
  <si>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</si>
  <si>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</si>
  <si>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</si>
  <si>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</si>
  <si>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</si>
  <si>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</si>
  <si>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</si>
  <si>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</si>
  <si>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</si>
  <si>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</si>
  <si>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</si>
  <si>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</si>
  <si>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</si>
  <si>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</si>
  <si>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</si>
  <si>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</si>
  <si>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</si>
  <si>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</si>
  <si>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</si>
  <si>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</si>
  <si>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</si>
  <si>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</si>
  <si>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</si>
  <si>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</si>
  <si>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</si>
  <si>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</si>
  <si>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</si>
  <si>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</si>
  <si>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</si>
  <si>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</si>
  <si>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</si>
  <si>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</si>
  <si>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</si>
  <si>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</si>
  <si>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</si>
  <si>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</si>
  <si>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</si>
  <si>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</si>
  <si>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</si>
  <si>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</si>
  <si>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</si>
  <si>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</si>
  <si>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</si>
  <si>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</si>
  <si>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</si>
  <si>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</si>
  <si>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</si>
  <si>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</si>
  <si>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</si>
  <si>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</si>
  <si>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</si>
  <si>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</si>
  <si>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</si>
  <si>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</si>
  <si>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</si>
  <si>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</si>
  <si>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</si>
  <si>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</si>
  <si>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</si>
  <si>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</si>
  <si>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</si>
  <si>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</si>
  <si>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</si>
  <si>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</si>
  <si>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</si>
  <si>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</si>
  <si>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</si>
  <si>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</si>
  <si>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</si>
  <si>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</si>
  <si>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</si>
  <si>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</si>
  <si>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</si>
  <si>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</si>
  <si>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</si>
  <si>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</si>
  <si>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</si>
  <si>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</si>
  <si>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</si>
  <si>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</si>
  <si>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</si>
  <si>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</si>
  <si>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</si>
  <si>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</si>
  <si>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</si>
  <si>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</si>
  <si>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</si>
  <si>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</si>
  <si>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</si>
  <si>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</si>
  <si>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</si>
  <si>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</si>
  <si>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</si>
  <si>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</si>
  <si>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</si>
  <si>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</si>
  <si>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</si>
  <si>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</si>
  <si>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</si>
  <si>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</si>
  <si>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</si>
  <si>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</si>
  <si>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</si>
  <si>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</si>
  <si>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</si>
  <si>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</si>
  <si>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</si>
  <si>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</si>
  <si>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</si>
  <si>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</si>
  <si>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</si>
  <si>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</si>
  <si>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</si>
  <si>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</si>
  <si>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</si>
  <si>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</si>
  <si>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</si>
  <si>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</si>
  <si>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</si>
  <si>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</si>
  <si>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</si>
  <si>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</si>
  <si>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</si>
  <si>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</si>
  <si>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</si>
  <si>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</si>
  <si>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</si>
  <si>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</si>
  <si>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</si>
  <si>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</si>
  <si>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</si>
  <si>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</si>
  <si>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</si>
  <si>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</si>
  <si>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</si>
  <si>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</si>
  <si>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</si>
  <si>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</si>
  <si>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</si>
  <si>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</si>
  <si>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</si>
  <si>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</si>
  <si>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</si>
  <si>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</si>
  <si>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</si>
  <si>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</si>
  <si>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</si>
  <si>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</si>
  <si>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</si>
  <si>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</si>
  <si>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</si>
  <si>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</si>
  <si>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</si>
  <si>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</si>
  <si>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</si>
  <si>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</si>
  <si>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</si>
  <si>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</si>
  <si>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</si>
  <si>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</si>
  <si>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</si>
  <si>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</si>
  <si>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</si>
  <si>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</si>
  <si>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</si>
  <si>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</si>
  <si>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</si>
  <si>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</si>
  <si>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</si>
  <si>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</si>
  <si>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</si>
  <si>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</si>
  <si>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</si>
  <si>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</si>
  <si>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</si>
  <si>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</si>
  <si>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</si>
  <si>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</si>
  <si>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</si>
  <si>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</si>
  <si>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</si>
  <si>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</si>
  <si>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</si>
  <si>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</si>
  <si>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</si>
  <si>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</si>
  <si>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</si>
  <si>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</si>
  <si>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</si>
  <si>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</si>
  <si>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</si>
  <si>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</si>
  <si>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</si>
  <si>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</si>
  <si>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</si>
  <si>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</si>
  <si>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</si>
  <si>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</si>
  <si>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</si>
  <si>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</si>
  <si>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</si>
  <si>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</si>
  <si>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</si>
  <si>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</si>
  <si>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</si>
  <si>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</si>
  <si>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</si>
  <si>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</si>
  <si>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</si>
  <si>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</si>
  <si>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</si>
  <si>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</si>
  <si>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</si>
  <si>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</si>
  <si>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</si>
  <si>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</si>
  <si>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</si>
  <si>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</si>
  <si>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</si>
  <si>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</si>
  <si>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</si>
  <si>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</si>
  <si>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</si>
  <si>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</si>
  <si>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</si>
  <si>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</si>
  <si>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</si>
  <si>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</si>
  <si>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</si>
  <si>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</si>
  <si>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</si>
  <si>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</si>
  <si>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</si>
  <si>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</si>
  <si>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</si>
  <si>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</si>
  <si>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</si>
  <si>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</si>
  <si>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</si>
  <si>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</si>
  <si>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</si>
  <si>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</si>
  <si>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</si>
  <si>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</si>
  <si>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</si>
  <si>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</si>
  <si>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</si>
  <si>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</si>
  <si>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</si>
  <si>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</si>
  <si>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</si>
  <si>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</si>
  <si>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</si>
  <si>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</si>
  <si>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</si>
  <si>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</si>
  <si>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</si>
  <si>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</si>
  <si>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</si>
  <si>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</si>
  <si>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</si>
  <si>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</si>
  <si>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</si>
  <si>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</si>
  <si>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</si>
  <si>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</si>
  <si>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</si>
  <si>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</si>
  <si>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</si>
  <si>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</si>
  <si>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</si>
  <si>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</si>
  <si>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</si>
  <si>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</si>
  <si>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</si>
  <si>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</si>
  <si>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</si>
  <si>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</si>
  <si>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</si>
  <si>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</si>
  <si>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</si>
  <si>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</si>
  <si>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</si>
  <si>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</si>
  <si>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</si>
  <si>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</si>
  <si>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</si>
  <si>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</si>
  <si>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</si>
  <si>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</si>
  <si>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</si>
  <si>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</si>
  <si>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</si>
  <si>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</si>
  <si>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</si>
  <si>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</si>
  <si>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</si>
  <si>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</si>
  <si>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</si>
  <si>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</si>
  <si>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</si>
  <si>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</si>
  <si>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</si>
  <si>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</si>
  <si>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</si>
  <si>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</si>
  <si>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</si>
  <si>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</si>
  <si>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</si>
  <si>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</si>
  <si>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</si>
  <si>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</si>
  <si>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</si>
  <si>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</si>
  <si>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</si>
  <si>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</si>
  <si>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</si>
  <si>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</si>
  <si>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</si>
  <si>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</si>
  <si>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</si>
  <si>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</si>
  <si>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</si>
  <si>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</si>
  <si>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</si>
  <si>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</si>
  <si>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</si>
  <si>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</si>
  <si>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</si>
  <si>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</si>
  <si>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</si>
  <si>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</si>
  <si>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</si>
  <si>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</si>
  <si>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</si>
  <si>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</si>
  <si>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</si>
  <si>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</si>
  <si>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</si>
  <si>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</si>
  <si>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</si>
  <si>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</si>
  <si>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</si>
  <si>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</si>
  <si>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</si>
  <si>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</si>
  <si>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</si>
  <si>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</si>
  <si>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</si>
  <si>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</si>
  <si>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</si>
  <si>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</si>
  <si>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</si>
  <si>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</si>
  <si>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</si>
  <si>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</si>
  <si>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</si>
  <si>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</si>
  <si>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</si>
  <si>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</si>
  <si>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</si>
  <si>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</si>
  <si>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</si>
  <si>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</si>
  <si>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</si>
  <si>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</si>
  <si>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</si>
  <si>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</si>
  <si>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</si>
  <si>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</si>
  <si>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</si>
  <si>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</si>
  <si>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</si>
  <si>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</si>
  <si>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</si>
  <si>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</si>
  <si>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</si>
  <si>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</si>
  <si>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</si>
  <si>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</si>
  <si>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</si>
  <si>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</si>
  <si>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</si>
  <si>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</si>
  <si>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</si>
  <si>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</si>
  <si>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</si>
  <si>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</si>
  <si>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</si>
  <si>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</si>
  <si>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</si>
  <si>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</si>
  <si>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</si>
  <si>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</si>
  <si>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</si>
  <si>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</si>
  <si>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</si>
  <si>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</si>
  <si>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</si>
  <si>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</si>
  <si>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</si>
  <si>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</si>
  <si>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</si>
  <si>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</si>
  <si>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</si>
  <si>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</si>
  <si>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</si>
  <si>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</si>
  <si>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</si>
  <si>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</si>
  <si>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</si>
  <si>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</si>
  <si>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</si>
  <si>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</si>
  <si>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</si>
  <si>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</si>
  <si>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</si>
  <si>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</si>
  <si>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</si>
  <si>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</si>
  <si>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</si>
  <si>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</si>
  <si>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</si>
  <si>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</si>
  <si>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</si>
  <si>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</si>
  <si>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</si>
  <si>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</si>
  <si>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</si>
  <si>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</si>
  <si>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</si>
  <si>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</si>
  <si>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</si>
  <si>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</si>
  <si>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</si>
  <si>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</si>
  <si>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</si>
  <si>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</si>
  <si>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</si>
  <si>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</si>
  <si>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</si>
  <si>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</si>
  <si>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</si>
  <si>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</si>
  <si>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</si>
  <si>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</si>
  <si>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</si>
  <si>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</si>
  <si>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</si>
  <si>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</si>
  <si>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</si>
  <si>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</si>
  <si>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</si>
  <si>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</si>
  <si>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</si>
  <si>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</si>
  <si>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</si>
  <si>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</si>
  <si>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</si>
  <si>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</si>
  <si>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</si>
  <si>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</si>
  <si>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</si>
  <si>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</si>
  <si>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</si>
  <si>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</si>
  <si>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</si>
  <si>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</si>
  <si>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</si>
  <si>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</si>
  <si>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</si>
  <si>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</si>
  <si>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</si>
  <si>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</si>
  <si>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</si>
  <si>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</si>
  <si>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</si>
  <si>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</si>
  <si>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</si>
  <si>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</si>
  <si>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</si>
  <si>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</si>
  <si>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</si>
  <si>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</si>
  <si>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</si>
  <si>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</si>
  <si>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</si>
  <si>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</si>
  <si>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</si>
  <si>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</si>
  <si>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</si>
  <si>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</si>
  <si>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</si>
  <si>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</si>
  <si>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</si>
  <si>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</si>
  <si>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</si>
  <si>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</si>
  <si>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</si>
  <si>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</si>
  <si>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</si>
  <si>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</si>
  <si>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</si>
  <si>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</si>
  <si>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</si>
  <si>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</si>
  <si>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</si>
  <si>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</si>
  <si>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</si>
  <si>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</si>
  <si>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</si>
  <si>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</si>
  <si>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</si>
  <si>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</si>
  <si>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</si>
  <si>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</si>
  <si>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</si>
  <si>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</si>
  <si>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</si>
  <si>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</si>
  <si>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</si>
  <si>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</si>
  <si>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</si>
  <si>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</si>
  <si>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</si>
  <si>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</si>
  <si>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</si>
  <si>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</si>
  <si>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</si>
  <si>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</si>
  <si>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</si>
  <si>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</si>
  <si>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</si>
  <si>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</si>
  <si>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</si>
  <si>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</si>
  <si>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</si>
  <si>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</si>
  <si>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</si>
  <si>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</si>
  <si>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</si>
  <si>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</si>
  <si>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</si>
  <si>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</si>
  <si>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</si>
  <si>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</si>
  <si>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</si>
  <si>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</si>
  <si>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</si>
  <si>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</si>
  <si>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</si>
  <si>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</si>
  <si>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</si>
  <si>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</si>
  <si>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</si>
  <si>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</si>
  <si>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</si>
  <si>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</si>
  <si>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</si>
  <si>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</si>
  <si>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</si>
  <si>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</si>
  <si>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</si>
  <si>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</si>
  <si>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</si>
  <si>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</si>
  <si>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</si>
  <si>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</si>
  <si>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</si>
  <si>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</si>
  <si>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</si>
  <si>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</si>
  <si>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</si>
  <si>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</si>
  <si>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</si>
  <si>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</si>
  <si>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</si>
  <si>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</si>
  <si>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</si>
  <si>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</si>
  <si>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</si>
  <si>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</si>
  <si>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</si>
  <si>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</si>
  <si>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</si>
  <si>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</si>
  <si>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</si>
  <si>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</si>
  <si>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</si>
  <si>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</si>
  <si>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</si>
  <si>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</si>
  <si>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</si>
  <si>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</si>
  <si>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</si>
  <si>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</si>
  <si>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</si>
  <si>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</si>
  <si>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</si>
  <si>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</si>
  <si>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</si>
  <si>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</si>
  <si>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</si>
  <si>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</si>
  <si>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</si>
  <si>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</si>
  <si>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</si>
  <si>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</si>
  <si>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</si>
  <si>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</si>
  <si>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</si>
  <si>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</si>
  <si>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</si>
  <si>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</si>
  <si>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</si>
  <si>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</si>
  <si>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</si>
  <si>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</si>
  <si>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</si>
  <si>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</si>
  <si>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</si>
  <si>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</si>
  <si>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</si>
  <si>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</si>
  <si>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</si>
  <si>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</si>
  <si>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</si>
  <si>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</si>
  <si>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</si>
  <si>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</si>
  <si>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</si>
  <si>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</si>
  <si>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</si>
  <si>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</si>
  <si>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</si>
  <si>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</si>
  <si>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</si>
  <si>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</si>
  <si>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</si>
  <si>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</si>
  <si>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</si>
  <si>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</si>
  <si>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</si>
  <si>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</si>
  <si>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</si>
  <si>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</si>
  <si>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</si>
  <si>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</si>
  <si>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</si>
  <si>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</si>
  <si>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</si>
  <si>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</si>
  <si>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</si>
  <si>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</si>
  <si>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</si>
  <si>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</si>
  <si>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</si>
  <si>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</si>
  <si>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</si>
  <si>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</si>
  <si>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</si>
  <si>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</si>
  <si>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</si>
  <si>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</si>
  <si>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</si>
  <si>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</si>
  <si>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</si>
  <si>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</si>
  <si>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</si>
  <si>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</si>
  <si>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</si>
  <si>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</si>
  <si>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</si>
  <si>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</si>
  <si>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</si>
  <si>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</si>
  <si>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</si>
  <si>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</si>
  <si>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</si>
  <si>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</si>
  <si>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</si>
  <si>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</si>
  <si>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</si>
  <si>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</si>
  <si>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</si>
  <si>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</si>
  <si>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</si>
  <si>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</si>
  <si>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</si>
  <si>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</si>
  <si>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</si>
  <si>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</si>
  <si>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</si>
  <si>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</si>
  <si>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</si>
  <si>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</si>
  <si>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</si>
  <si>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</si>
  <si>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</si>
  <si>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</si>
  <si>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</si>
  <si>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</si>
  <si>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</si>
  <si>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</si>
  <si>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</si>
  <si>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</si>
  <si>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</si>
  <si>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</si>
  <si>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</si>
  <si>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</si>
  <si>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</si>
  <si>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</si>
  <si>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</si>
  <si>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</si>
  <si>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</si>
  <si>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</si>
  <si>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</si>
  <si>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</si>
  <si>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</si>
  <si>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</si>
  <si>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</si>
  <si>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</si>
  <si>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</si>
  <si>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</si>
  <si>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</si>
  <si>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</si>
  <si>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</si>
  <si>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</si>
  <si>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</si>
  <si>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</si>
  <si>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</si>
  <si>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</si>
  <si>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</si>
  <si>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</si>
  <si>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</si>
  <si>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</si>
  <si>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</si>
  <si>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</si>
  <si>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</si>
  <si>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</si>
  <si>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</si>
  <si>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</si>
  <si>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</si>
  <si>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</si>
  <si>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</si>
  <si>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</si>
  <si>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</si>
  <si>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</si>
  <si>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</si>
  <si>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</si>
  <si>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</si>
  <si>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</si>
  <si>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</si>
  <si>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</si>
  <si>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</si>
  <si>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</si>
  <si>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</si>
  <si>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</si>
  <si>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</si>
  <si>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</si>
  <si>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</si>
  <si>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</si>
  <si>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</si>
  <si>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</si>
  <si>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</si>
  <si>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</si>
  <si>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</si>
  <si>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</si>
  <si>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</si>
  <si>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</si>
  <si>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</si>
  <si>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</si>
  <si>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</si>
  <si>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</si>
  <si>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</si>
  <si>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</si>
  <si>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</si>
  <si>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</si>
  <si>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</si>
  <si>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</si>
  <si>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</si>
  <si>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</si>
  <si>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</si>
  <si>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</si>
  <si>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</si>
  <si>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</si>
  <si>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</si>
  <si>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</si>
  <si>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</si>
  <si>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</si>
  <si>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</si>
  <si>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</si>
  <si>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</si>
  <si>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</si>
  <si>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</si>
  <si>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</si>
  <si>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</si>
  <si>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</si>
  <si>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</si>
  <si>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</si>
  <si>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</si>
  <si>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</si>
  <si>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</si>
  <si>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</si>
  <si>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</si>
  <si>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</si>
  <si>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</si>
  <si>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</si>
  <si>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</si>
  <si>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</si>
  <si>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</si>
  <si>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</si>
  <si>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</si>
  <si>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</si>
  <si>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</si>
  <si>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</si>
  <si>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</si>
  <si>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</si>
  <si>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</si>
  <si>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</si>
  <si>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</si>
  <si>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</si>
  <si>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</si>
  <si>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</si>
  <si>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</si>
  <si>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</si>
  <si>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</si>
  <si>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</si>
  <si>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</si>
  <si>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</si>
  <si>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</si>
  <si>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</si>
  <si>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</si>
  <si>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</si>
  <si>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</si>
  <si>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</si>
  <si>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</si>
  <si>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</si>
  <si>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</si>
  <si>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</si>
  <si>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</si>
  <si>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</si>
  <si>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</si>
  <si>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</si>
  <si>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</si>
  <si>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</si>
  <si>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</si>
  <si>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</si>
  <si>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</si>
  <si>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</si>
  <si>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</si>
  <si>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</si>
  <si>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</si>
  <si>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</si>
  <si>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</si>
  <si>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</si>
  <si>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</si>
  <si>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</si>
  <si>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</si>
  <si>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</si>
  <si>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</si>
  <si>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</si>
  <si>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</si>
  <si>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</si>
  <si>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</si>
  <si>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</si>
  <si>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</si>
  <si>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</si>
  <si>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</si>
  <si>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</si>
  <si>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</si>
  <si>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</si>
  <si>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</si>
  <si>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</si>
  <si>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</si>
  <si>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</si>
  <si>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</si>
  <si>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</si>
  <si>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</si>
  <si>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</si>
  <si>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</si>
  <si>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</si>
  <si>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</si>
  <si>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</si>
  <si>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</si>
  <si>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</si>
  <si>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</si>
  <si>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</si>
  <si>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</si>
  <si>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</si>
  <si>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</si>
  <si>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</si>
  <si>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</si>
  <si>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</si>
  <si>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</si>
  <si>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</si>
  <si>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</si>
  <si>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</si>
  <si>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</si>
  <si>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</si>
  <si>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</si>
  <si>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</si>
  <si>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</si>
  <si>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</si>
  <si>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</si>
  <si>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</si>
  <si>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</si>
  <si>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</si>
  <si>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</si>
  <si>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</si>
  <si>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</si>
  <si>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</si>
  <si>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</si>
  <si>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</si>
  <si>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</si>
  <si>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</si>
  <si>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</si>
  <si>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</si>
  <si>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</si>
  <si>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</si>
  <si>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</si>
  <si>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</si>
  <si>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</si>
  <si>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</si>
  <si>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</si>
  <si>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</si>
  <si>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</si>
  <si>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</si>
  <si>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</si>
  <si>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</si>
  <si>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</si>
  <si>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</si>
  <si>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</si>
  <si>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</si>
  <si>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</si>
  <si>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</si>
  <si>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</si>
  <si>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</si>
  <si>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</si>
  <si>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</si>
  <si>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</si>
  <si>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</si>
  <si>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</si>
  <si>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</si>
  <si>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</si>
  <si>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</si>
  <si>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</si>
  <si>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</si>
  <si>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</si>
  <si>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</si>
  <si>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</si>
  <si>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</si>
  <si>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</si>
  <si>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</si>
  <si>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</si>
  <si>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</si>
  <si>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</si>
  <si>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</si>
  <si>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</si>
  <si>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</si>
  <si>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</si>
  <si>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</si>
  <si>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</si>
  <si>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</si>
  <si>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</si>
  <si>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</si>
  <si>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</si>
  <si>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</si>
  <si>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</si>
  <si>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</si>
  <si>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</si>
  <si>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</si>
  <si>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</si>
  <si>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</si>
  <si>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</si>
  <si>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</si>
  <si>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</si>
  <si>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</si>
  <si>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</si>
  <si>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</si>
  <si>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</si>
  <si>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</si>
  <si>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</si>
  <si>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</si>
  <si>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</si>
  <si>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</si>
  <si>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</si>
  <si>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</si>
  <si>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</si>
  <si>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</si>
  <si>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</si>
  <si>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</si>
  <si>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</si>
  <si>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</si>
  <si>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</si>
  <si>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</si>
  <si>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</si>
  <si>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</si>
  <si>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</si>
  <si>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</si>
  <si>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</si>
  <si>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</si>
  <si>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</si>
  <si>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</si>
  <si>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</si>
  <si>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</si>
  <si>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</si>
  <si>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</si>
  <si>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</si>
  <si>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</si>
  <si>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</si>
  <si>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</si>
  <si>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</si>
  <si>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</si>
  <si>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</si>
  <si>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</si>
  <si>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</si>
  <si>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</si>
  <si>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</si>
  <si>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</si>
  <si>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</si>
  <si>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</si>
  <si>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</si>
  <si>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</si>
  <si>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</si>
  <si>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</si>
  <si>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</si>
  <si>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</si>
  <si>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</si>
  <si>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</si>
  <si>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</si>
  <si>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</si>
  <si>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</si>
  <si>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</si>
  <si>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</si>
  <si>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</si>
  <si>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</si>
  <si>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</si>
  <si>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</si>
  <si>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</si>
  <si>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</si>
  <si>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</si>
  <si>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</si>
  <si>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</si>
  <si>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</si>
  <si>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</si>
  <si>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</si>
  <si>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</si>
  <si>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</si>
  <si>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</si>
  <si>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</si>
  <si>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</si>
  <si>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</si>
  <si>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</si>
  <si>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</si>
  <si>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</si>
  <si>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</si>
  <si>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</si>
  <si>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</si>
  <si>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</si>
  <si>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</si>
  <si>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</si>
  <si>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</si>
  <si>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</si>
  <si>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</si>
  <si>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</si>
  <si>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</si>
  <si>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</si>
  <si>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</si>
  <si>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</si>
  <si>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</si>
  <si>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</si>
  <si>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</si>
  <si>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</si>
  <si>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</si>
  <si>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</si>
  <si>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</si>
  <si>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</si>
  <si>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</si>
  <si>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</si>
  <si>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</si>
  <si>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</si>
  <si>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</si>
  <si>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</si>
  <si>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</si>
  <si>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</si>
  <si>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</si>
  <si>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</si>
  <si>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</si>
  <si>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</si>
  <si>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</si>
  <si>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</si>
  <si>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</si>
  <si>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</si>
  <si>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</si>
  <si>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</si>
  <si>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</si>
  <si>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</si>
  <si>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</si>
  <si>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</si>
  <si>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</si>
  <si>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</si>
  <si>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</si>
  <si>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</si>
  <si>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</si>
  <si>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</si>
  <si>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</si>
  <si>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</si>
  <si>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</si>
  <si>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</si>
  <si>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</si>
  <si>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</si>
  <si>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</si>
  <si>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</si>
  <si>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</si>
  <si>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</si>
  <si>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</si>
  <si>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</si>
  <si>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</si>
  <si>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</si>
  <si>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</si>
  <si>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</si>
  <si>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</si>
  <si>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</si>
  <si>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</si>
  <si>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</si>
  <si>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</si>
  <si>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</si>
  <si>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</si>
  <si>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</si>
  <si>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</si>
  <si>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</si>
  <si>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</si>
  <si>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</si>
  <si>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</si>
  <si>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</si>
  <si>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</si>
  <si>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</si>
  <si>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</si>
  <si>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</si>
  <si>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</si>
  <si>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</si>
  <si>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</si>
  <si>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</si>
  <si>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</si>
  <si>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</si>
  <si>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</si>
  <si>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</si>
  <si>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</si>
  <si>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</si>
  <si>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</si>
  <si>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</si>
  <si>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</si>
  <si>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</si>
  <si>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</si>
  <si>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</si>
  <si>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</si>
  <si>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</si>
  <si>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</si>
  <si>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</si>
  <si>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</si>
  <si>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</si>
  <si>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</si>
  <si>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</si>
  <si>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</si>
  <si>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</si>
  <si>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</si>
  <si>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</si>
  <si>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</si>
  <si>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</si>
  <si>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</si>
  <si>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</si>
  <si>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</si>
  <si>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</si>
  <si>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</si>
  <si>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</si>
  <si>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</si>
  <si>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</si>
  <si>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</si>
  <si>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</si>
  <si>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</si>
  <si>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</si>
  <si>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</si>
  <si>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</si>
  <si>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</si>
  <si>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</si>
  <si>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</si>
  <si>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</si>
  <si>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</si>
  <si>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</si>
  <si>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</si>
  <si>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</si>
  <si>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</si>
  <si>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</si>
  <si>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</si>
  <si>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</si>
  <si>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</si>
  <si>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</si>
  <si>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</si>
  <si>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</si>
  <si>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</si>
  <si>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</si>
  <si>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</si>
  <si>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</si>
  <si>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</si>
  <si>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</si>
  <si>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</si>
  <si>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</si>
  <si>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</si>
  <si>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</si>
  <si>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</si>
  <si>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</si>
  <si>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</si>
  <si>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</si>
  <si>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</si>
  <si>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</si>
  <si>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</si>
  <si>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</si>
  <si>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</si>
  <si>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</si>
  <si>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</si>
  <si>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</si>
  <si>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</si>
  <si>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</si>
  <si>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</si>
  <si>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</si>
  <si>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</si>
  <si>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</si>
  <si>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</si>
  <si>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</si>
  <si>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</si>
  <si>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</si>
  <si>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</si>
  <si>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</si>
  <si>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</si>
  <si>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</si>
  <si>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</si>
  <si>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</si>
  <si>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</si>
  <si>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</si>
  <si>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</si>
  <si>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</si>
  <si>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</si>
  <si>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</si>
  <si>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</si>
  <si>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</si>
  <si>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</si>
  <si>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</si>
  <si>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</si>
  <si>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</si>
  <si>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</si>
  <si>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</si>
  <si>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</si>
  <si>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</si>
  <si>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</si>
  <si>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</si>
  <si>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</si>
  <si>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</si>
  <si>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</si>
  <si>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</si>
  <si>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</si>
  <si>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</si>
  <si>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</si>
  <si>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</si>
  <si>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</si>
  <si>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</si>
  <si>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</si>
  <si>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</si>
  <si>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</si>
  <si>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</si>
  <si>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</si>
  <si>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</si>
  <si>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</si>
  <si>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</si>
  <si>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</si>
  <si>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</si>
  <si>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</si>
  <si>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</si>
  <si>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</si>
  <si>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</si>
  <si>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</si>
  <si>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</si>
  <si>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</si>
  <si>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</si>
  <si>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</si>
  <si>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</si>
  <si>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</si>
  <si>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</si>
  <si>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</si>
  <si>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</si>
  <si>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</si>
  <si>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</si>
  <si>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</si>
  <si>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</si>
  <si>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</si>
  <si>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</si>
  <si>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</si>
  <si>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</si>
  <si>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</si>
  <si>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</si>
  <si>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</si>
  <si>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</si>
  <si>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</si>
  <si>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</si>
  <si>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</si>
  <si>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</si>
  <si>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</si>
  <si>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</si>
  <si>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</si>
  <si>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</si>
  <si>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</si>
  <si>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</si>
  <si>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</si>
  <si>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</si>
  <si>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</si>
  <si>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</si>
  <si>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</si>
  <si>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</si>
  <si>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</si>
  <si>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</si>
  <si>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</si>
  <si>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</si>
  <si>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</si>
  <si>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</si>
  <si>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</si>
  <si>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</si>
  <si>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</si>
  <si>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</si>
  <si>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</si>
  <si>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</si>
  <si>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</si>
  <si>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</si>
  <si>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</si>
  <si>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</si>
  <si>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</si>
  <si>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</si>
  <si>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</si>
  <si>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</si>
  <si>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</si>
  <si>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</si>
  <si>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</si>
  <si>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</si>
  <si>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</si>
  <si>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</si>
  <si>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</si>
  <si>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</si>
  <si>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</si>
  <si>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</si>
  <si>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</si>
  <si>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</si>
  <si>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</si>
  <si>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</si>
  <si>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</si>
  <si>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</si>
  <si>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</si>
  <si>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</si>
  <si>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</si>
  <si>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</si>
  <si>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</si>
  <si>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</si>
  <si>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</si>
  <si>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</si>
  <si>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</si>
  <si>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</si>
  <si>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</si>
  <si>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</si>
  <si>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</si>
  <si>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</si>
  <si>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</si>
  <si>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</si>
  <si>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</si>
  <si>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</si>
  <si>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</si>
  <si>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</si>
  <si>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</si>
  <si>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</si>
  <si>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</si>
  <si>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</si>
  <si>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</si>
  <si>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</si>
  <si>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</si>
  <si>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</si>
  <si>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</si>
  <si>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</si>
  <si>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</si>
  <si>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</si>
  <si>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</si>
  <si>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</si>
  <si>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</si>
  <si>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</si>
  <si>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</si>
  <si>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</si>
  <si>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</si>
  <si>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</si>
  <si>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</si>
  <si>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</si>
  <si>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</si>
  <si>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</si>
  <si>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</si>
  <si>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</si>
  <si>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</si>
  <si>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</si>
  <si>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</si>
  <si>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</si>
  <si>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</si>
  <si>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</si>
  <si>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</si>
  <si>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</si>
  <si>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</si>
  <si>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</si>
  <si>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</si>
  <si>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</si>
  <si>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</si>
  <si>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</si>
  <si>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</si>
  <si>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</si>
  <si>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</si>
  <si>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</si>
  <si>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</si>
  <si>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</si>
  <si>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</si>
  <si>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</si>
  <si>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</si>
  <si>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</si>
  <si>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</si>
  <si>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</si>
  <si>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</si>
  <si>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</si>
  <si>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</si>
  <si>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</si>
  <si>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</si>
  <si>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</si>
  <si>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</si>
  <si>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</si>
  <si>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</si>
  <si>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</si>
  <si>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</si>
  <si>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</si>
  <si>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</si>
  <si>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</si>
  <si>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</si>
  <si>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</si>
  <si>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</si>
  <si>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</si>
  <si>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</si>
  <si>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</si>
  <si>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</si>
  <si>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</si>
  <si>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</si>
  <si>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</si>
  <si>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</si>
  <si>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</si>
  <si>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</si>
  <si>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</si>
  <si>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</si>
  <si>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</si>
  <si>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</si>
  <si>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</si>
  <si>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</si>
  <si>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</si>
  <si>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</si>
  <si>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</si>
  <si>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</si>
  <si>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</si>
  <si>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</si>
  <si>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</si>
  <si>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</si>
  <si>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</si>
  <si>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</si>
  <si>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</si>
  <si>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</si>
  <si>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</si>
  <si>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</si>
  <si>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</si>
  <si>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</si>
  <si>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</si>
  <si>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</si>
  <si>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</si>
  <si>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</si>
  <si>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</si>
  <si>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</si>
  <si>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</si>
  <si>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</si>
  <si>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</si>
  <si>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</si>
  <si>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</si>
  <si>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</si>
  <si>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</si>
  <si>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</si>
  <si>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</si>
  <si>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</si>
  <si>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</si>
  <si>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</si>
  <si>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</si>
  <si>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</si>
  <si>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</si>
  <si>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</si>
  <si>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</si>
  <si>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</si>
  <si>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</si>
  <si>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</si>
  <si>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</si>
  <si>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</si>
  <si>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</si>
  <si>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</si>
  <si>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</si>
  <si>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</si>
  <si>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</si>
  <si>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</si>
  <si>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</si>
  <si>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</si>
  <si>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</si>
  <si>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</si>
  <si>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</si>
  <si>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</si>
  <si>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</si>
  <si>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</si>
  <si>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</si>
  <si>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</si>
  <si>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</si>
  <si>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</si>
  <si>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</si>
  <si>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</si>
  <si>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</si>
  <si>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</si>
  <si>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</si>
  <si>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</si>
  <si>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</si>
  <si>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</si>
  <si>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</si>
  <si>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</si>
  <si>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</si>
  <si>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</si>
  <si>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</si>
  <si>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</si>
  <si>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</si>
  <si>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</si>
  <si>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</si>
  <si>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</si>
  <si>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</si>
  <si>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</si>
  <si>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</si>
  <si>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</si>
  <si>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</si>
  <si>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</si>
  <si>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</si>
  <si>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</si>
  <si>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</si>
  <si>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</si>
  <si>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</si>
  <si>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</si>
  <si>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</si>
  <si>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</si>
  <si>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</si>
  <si>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</si>
  <si>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</si>
  <si>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</si>
  <si>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</si>
  <si>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</si>
  <si>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</si>
  <si>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</si>
  <si>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</si>
  <si>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</si>
  <si>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</si>
  <si>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</si>
  <si>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</si>
  <si>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</si>
  <si>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</si>
  <si>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</si>
  <si>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</si>
  <si>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</si>
  <si>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</si>
  <si>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</si>
  <si>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</si>
  <si>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</si>
  <si>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</si>
  <si>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</si>
  <si>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</si>
  <si>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</si>
  <si>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</si>
  <si>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</si>
  <si>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</si>
  <si>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</si>
  <si>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</si>
  <si>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</si>
  <si>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</si>
  <si>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</si>
  <si>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</si>
  <si>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</si>
  <si>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</si>
  <si>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</si>
  <si>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</si>
  <si>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</si>
  <si>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</si>
  <si>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</si>
  <si>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</si>
  <si>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</si>
  <si>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</si>
  <si>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</si>
  <si>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</si>
  <si>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</si>
  <si>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</si>
  <si>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</si>
  <si>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</si>
  <si>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</si>
  <si>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</si>
  <si>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</si>
  <si>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</si>
  <si>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</si>
  <si>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</si>
  <si>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</si>
  <si>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</si>
  <si>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</si>
  <si>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</si>
  <si>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</si>
  <si>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</si>
  <si>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</si>
  <si>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</si>
  <si>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</si>
  <si>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</si>
  <si>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</si>
  <si>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</si>
  <si>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</si>
  <si>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</si>
  <si>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</si>
  <si>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</si>
  <si>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</si>
  <si>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</si>
  <si>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</si>
  <si>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</si>
  <si>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</si>
  <si>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</si>
  <si>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</si>
  <si>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</si>
  <si>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</si>
  <si>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</si>
  <si>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</si>
  <si>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</si>
  <si>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</si>
  <si>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</si>
  <si>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</si>
  <si>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</si>
  <si>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</si>
  <si>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</si>
  <si>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</si>
  <si>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</si>
  <si>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</si>
  <si>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</si>
  <si>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</si>
  <si>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</si>
  <si>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</si>
  <si>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</si>
  <si>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</si>
  <si>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</si>
  <si>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</si>
  <si>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</si>
  <si>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</si>
  <si>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</si>
  <si>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</si>
  <si>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</si>
  <si>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</si>
  <si>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</si>
  <si>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</si>
  <si>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</si>
  <si>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</si>
  <si>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</si>
  <si>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</si>
  <si>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</si>
  <si>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</si>
  <si>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</si>
  <si>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</si>
  <si>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</si>
  <si>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</si>
  <si>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</si>
  <si>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</si>
  <si>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</si>
  <si>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</si>
  <si>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</si>
  <si>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</si>
  <si>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</si>
  <si>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</si>
  <si>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</si>
  <si>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</si>
  <si>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</si>
  <si>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</si>
  <si>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</si>
  <si>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</si>
  <si>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</si>
  <si>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</si>
  <si>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</si>
  <si>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</si>
  <si>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</si>
  <si>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</si>
  <si>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</si>
  <si>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</si>
  <si>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</si>
  <si>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</si>
  <si>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</si>
  <si>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</si>
  <si>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</si>
  <si>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</si>
  <si>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</si>
  <si>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</si>
  <si>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</si>
  <si>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</si>
  <si>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</si>
  <si>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</si>
  <si>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</si>
  <si>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</si>
  <si>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</si>
  <si>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</si>
  <si>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</si>
  <si>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</si>
  <si>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</si>
  <si>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</si>
  <si>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</si>
  <si>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</si>
  <si>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</si>
  <si>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</si>
  <si>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</si>
  <si>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</si>
  <si>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</si>
  <si>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</si>
  <si>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</si>
  <si>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</si>
  <si>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</si>
  <si>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</si>
  <si>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</si>
  <si>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</si>
  <si>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</si>
  <si>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</si>
  <si>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</si>
  <si>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</si>
  <si>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</si>
  <si>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</si>
  <si>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</si>
  <si>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</si>
  <si>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</si>
  <si>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</si>
  <si>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</si>
  <si>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</si>
  <si>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</si>
  <si>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</si>
  <si>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</si>
  <si>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</si>
  <si>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</si>
  <si>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</si>
  <si>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</si>
  <si>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</si>
  <si>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</si>
  <si>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</si>
  <si>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</si>
  <si>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</si>
  <si>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</si>
  <si>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</si>
  <si>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</si>
  <si>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</si>
  <si>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</si>
  <si>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</si>
  <si>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</si>
  <si>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</si>
  <si>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</si>
  <si>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</si>
  <si>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</si>
  <si>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</si>
  <si>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</si>
  <si>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</si>
  <si>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</si>
  <si>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</si>
  <si>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</si>
  <si>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</si>
  <si>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</si>
  <si>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</si>
  <si>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</si>
  <si>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</si>
  <si>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</si>
  <si>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</si>
  <si>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</si>
  <si>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</si>
  <si>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</si>
  <si>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</si>
  <si>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</si>
  <si>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</si>
  <si>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</si>
  <si>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</si>
  <si>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</si>
  <si>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</si>
  <si>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</si>
  <si>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</si>
  <si>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</si>
  <si>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</si>
  <si>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</si>
  <si>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</si>
  <si>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</si>
  <si>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</si>
  <si>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</si>
  <si>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</si>
  <si>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</si>
  <si>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</si>
  <si>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</si>
  <si>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</si>
  <si>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</si>
  <si>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</si>
  <si>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</si>
  <si>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</si>
  <si>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</si>
  <si>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</si>
  <si>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</si>
  <si>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</si>
  <si>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</si>
  <si>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</si>
  <si>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</si>
  <si>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</si>
  <si>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</si>
  <si>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</si>
  <si>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</si>
  <si>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</si>
  <si>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</si>
  <si>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</si>
  <si>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</si>
  <si>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</si>
  <si>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</si>
  <si>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</si>
  <si>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</si>
  <si>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</si>
  <si>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</si>
  <si>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</si>
  <si>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</si>
  <si>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</si>
  <si>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</si>
  <si>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</si>
  <si>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</si>
  <si>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</si>
  <si>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</si>
  <si>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</si>
  <si>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</si>
  <si>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</si>
  <si>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</si>
  <si>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</si>
  <si>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</si>
  <si>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</si>
  <si>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</si>
  <si>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</si>
  <si>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</si>
  <si>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</si>
  <si>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</si>
  <si>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</si>
  <si>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</si>
  <si>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</si>
  <si>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</si>
  <si>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</si>
  <si>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</si>
  <si>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</si>
  <si>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</si>
  <si>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</si>
  <si>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</si>
  <si>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</si>
  <si>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</si>
  <si>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</si>
  <si>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</si>
  <si>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</si>
  <si>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</si>
  <si>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</si>
  <si>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</si>
  <si>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</si>
  <si>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</si>
  <si>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</si>
  <si>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</si>
  <si>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</si>
  <si>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</si>
  <si>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</si>
  <si>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</si>
  <si>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</si>
  <si>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</si>
  <si>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</si>
  <si>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</si>
  <si>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</si>
  <si>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</si>
  <si>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</si>
  <si>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</si>
  <si>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</si>
  <si>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</si>
  <si>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</si>
  <si>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</si>
  <si>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</si>
  <si>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</si>
  <si>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</si>
  <si>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</si>
  <si>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</si>
  <si>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</si>
  <si>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</si>
  <si>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</si>
  <si>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</si>
  <si>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</si>
  <si>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</si>
  <si>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</si>
  <si>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</si>
  <si>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</si>
  <si>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</si>
  <si>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</si>
  <si>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</si>
  <si>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</si>
  <si>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</si>
  <si>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</si>
  <si>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</si>
  <si>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</si>
  <si>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</si>
  <si>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</si>
  <si>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</si>
  <si>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</si>
  <si>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</si>
  <si>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</si>
  <si>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</si>
  <si>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</si>
  <si>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</si>
  <si>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</si>
  <si>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</si>
  <si>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</si>
  <si>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</si>
  <si>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</si>
  <si>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</si>
  <si>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</si>
  <si>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</si>
  <si>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</si>
  <si>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</si>
  <si>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</si>
  <si>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</si>
  <si>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</si>
  <si>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</si>
  <si>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</si>
  <si>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</si>
  <si>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</si>
  <si>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</si>
  <si>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</si>
  <si>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</si>
  <si>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</si>
  <si>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</si>
  <si>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</si>
  <si>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</si>
  <si>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</si>
  <si>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</si>
  <si>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</si>
  <si>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</si>
  <si>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</si>
  <si>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</si>
  <si>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</si>
  <si>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</si>
  <si>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</si>
  <si>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</si>
  <si>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</si>
  <si>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</si>
  <si>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</si>
  <si>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</si>
  <si>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</si>
  <si>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</si>
  <si>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</si>
  <si>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</si>
  <si>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</si>
  <si>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</si>
  <si>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</si>
  <si>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</si>
  <si>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</si>
  <si>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</si>
  <si>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</si>
  <si>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</si>
  <si>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</si>
  <si>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</si>
  <si>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</si>
  <si>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</si>
  <si>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</si>
  <si>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</si>
  <si>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</si>
  <si>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</si>
  <si>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</si>
  <si>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</si>
  <si>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</si>
  <si>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</si>
  <si>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</si>
  <si>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</si>
  <si>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</si>
  <si>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</si>
  <si>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</si>
  <si>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</si>
  <si>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</si>
  <si>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</si>
  <si>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</si>
  <si>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</si>
  <si>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</si>
  <si>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</si>
  <si>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</si>
  <si>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</si>
  <si>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</si>
  <si>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</si>
  <si>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</si>
  <si>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</si>
  <si>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</si>
  <si>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</si>
  <si>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</si>
  <si>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</si>
  <si>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</si>
  <si>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</si>
  <si>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</si>
  <si>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</si>
  <si>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</si>
  <si>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</si>
  <si>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</si>
  <si>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</si>
  <si>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</si>
  <si>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</si>
  <si>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</si>
  <si>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</si>
  <si>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</si>
  <si>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</si>
  <si>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</si>
  <si>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</si>
  <si>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</si>
  <si>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</si>
  <si>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</si>
  <si>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</si>
  <si>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</si>
  <si>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</si>
  <si>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</si>
  <si>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</si>
  <si>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</si>
  <si>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</si>
  <si>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</si>
  <si>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</si>
  <si>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</si>
  <si>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</si>
  <si>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</si>
  <si>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</si>
  <si>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</si>
  <si>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</si>
  <si>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</si>
  <si>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</si>
  <si>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</si>
  <si>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</si>
  <si>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</si>
  <si>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</si>
  <si>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</si>
  <si>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</si>
  <si>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</si>
  <si>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</si>
  <si>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</si>
  <si>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</si>
  <si>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</si>
  <si>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</si>
  <si>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</si>
  <si>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</si>
  <si>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</si>
  <si>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</si>
  <si>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</si>
  <si>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</si>
  <si>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</si>
  <si>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</si>
  <si>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</si>
  <si>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</si>
  <si>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</si>
  <si>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</si>
  <si>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</si>
  <si>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</si>
  <si>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</si>
  <si>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</si>
  <si>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</si>
  <si>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</si>
  <si>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</si>
  <si>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</si>
  <si>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</si>
  <si>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</si>
  <si>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</si>
  <si>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</si>
  <si>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</si>
  <si>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</si>
  <si>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</si>
  <si>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</si>
  <si>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</si>
  <si>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</si>
  <si>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</si>
  <si>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</si>
  <si>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</si>
  <si>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</si>
  <si>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</si>
  <si>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</si>
  <si>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</si>
  <si>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</si>
  <si>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</si>
  <si>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</si>
  <si>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</si>
  <si>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</si>
  <si>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</si>
  <si>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</si>
  <si>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</si>
  <si>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</si>
  <si>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</si>
  <si>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</si>
  <si>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</si>
  <si>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</si>
  <si>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</si>
  <si>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</si>
  <si>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</si>
  <si>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</si>
  <si>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</si>
  <si>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</si>
  <si>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</si>
  <si>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</si>
  <si>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</si>
  <si>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</si>
  <si>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</si>
  <si>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</si>
  <si>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</si>
  <si>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</si>
  <si>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</si>
  <si>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</si>
  <si>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</si>
  <si>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</si>
  <si>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</si>
  <si>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</si>
  <si>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</si>
  <si>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</si>
  <si>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</si>
  <si>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</si>
  <si>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</si>
  <si>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</si>
  <si>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</si>
  <si>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</si>
  <si>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</si>
  <si>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</si>
  <si>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</si>
  <si>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</si>
  <si>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</si>
  <si>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</si>
  <si>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</si>
  <si>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</si>
  <si>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</si>
  <si>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</si>
  <si>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</si>
  <si>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</si>
  <si>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</si>
  <si>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</si>
  <si>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</si>
  <si>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</si>
  <si>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</si>
  <si>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</si>
  <si>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</si>
  <si>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</si>
  <si>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</si>
  <si>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</si>
  <si>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</si>
  <si>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</si>
  <si>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</si>
  <si>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</si>
  <si>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</si>
  <si>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</si>
  <si>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</si>
  <si>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</si>
  <si>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</si>
  <si>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</si>
  <si>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</si>
  <si>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</si>
  <si>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</si>
  <si>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</si>
  <si>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</si>
  <si>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</si>
  <si>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</si>
  <si>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</si>
  <si>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</si>
  <si>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</si>
  <si>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</si>
  <si>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</si>
  <si>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</si>
  <si>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</si>
  <si>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</si>
  <si>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</si>
  <si>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</si>
  <si>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</si>
  <si>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</si>
  <si>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</si>
  <si>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</si>
  <si>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</si>
  <si>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</si>
  <si>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</si>
  <si>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</si>
  <si>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</si>
  <si>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</si>
  <si>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</si>
  <si>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</si>
  <si>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</si>
  <si>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</si>
  <si>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</si>
  <si>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</si>
  <si>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</si>
  <si>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</si>
  <si>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</si>
  <si>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</si>
  <si>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</si>
  <si>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</si>
  <si>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</si>
  <si>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</si>
  <si>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</si>
  <si>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</si>
  <si>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</si>
  <si>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</si>
  <si>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</si>
  <si>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</si>
  <si>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</si>
  <si>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</si>
  <si>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</si>
  <si>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</si>
  <si>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</si>
  <si>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</si>
  <si>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</si>
  <si>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</si>
  <si>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</si>
  <si>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</si>
  <si>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</si>
  <si>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</si>
  <si>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</si>
  <si>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</si>
  <si>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</si>
  <si>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</si>
  <si>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</si>
  <si>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</si>
  <si>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</si>
  <si>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</si>
  <si>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</si>
  <si>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</si>
  <si>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</si>
  <si>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</si>
  <si>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</si>
  <si>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</si>
  <si>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</si>
  <si>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</si>
  <si>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</si>
  <si>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</si>
  <si>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</si>
  <si>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</si>
  <si>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</si>
  <si>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</si>
  <si>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</si>
  <si>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</si>
  <si>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</si>
  <si>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</si>
  <si>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</si>
  <si>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</si>
  <si>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</si>
  <si>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</si>
  <si>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</si>
  <si>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</si>
  <si>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</si>
  <si>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</si>
  <si>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</si>
  <si>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</si>
  <si>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</si>
  <si>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</si>
  <si>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</si>
  <si>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</si>
  <si>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</si>
  <si>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</si>
  <si>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</si>
  <si>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</si>
  <si>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</si>
  <si>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</si>
  <si>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</si>
  <si>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</si>
  <si>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</si>
  <si>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</si>
  <si>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</si>
  <si>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</si>
  <si>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</si>
  <si>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</si>
  <si>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</si>
  <si>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</si>
  <si>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</si>
  <si>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</si>
  <si>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</si>
  <si>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</si>
  <si>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</si>
  <si>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</si>
  <si>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</si>
  <si>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</si>
  <si>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</si>
  <si>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</si>
  <si>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</si>
  <si>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</si>
  <si>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</si>
  <si>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</si>
  <si>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</si>
  <si>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</si>
  <si>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</si>
  <si>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</si>
  <si>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</si>
  <si>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</si>
  <si>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</si>
  <si>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</si>
  <si>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</si>
  <si>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</si>
  <si>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</si>
  <si>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</si>
  <si>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</si>
  <si>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</si>
  <si>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</si>
  <si>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</si>
  <si>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</si>
  <si>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</si>
  <si>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</si>
  <si>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</si>
  <si>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</si>
  <si>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</si>
  <si>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</si>
  <si>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</si>
  <si>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</si>
  <si>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</si>
  <si>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</si>
  <si>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</si>
  <si>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</si>
  <si>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</si>
  <si>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</si>
  <si>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</si>
  <si>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</si>
  <si>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</si>
  <si>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</si>
  <si>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</si>
  <si>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</si>
  <si>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</si>
  <si>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</si>
  <si>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</si>
  <si>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</si>
  <si>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</si>
  <si>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</si>
  <si>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</si>
  <si>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</si>
  <si>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</si>
  <si>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</si>
  <si>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</si>
  <si>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</si>
  <si>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</si>
  <si>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</si>
  <si>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</si>
  <si>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</si>
  <si>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</si>
  <si>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</si>
  <si>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</si>
  <si>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</si>
  <si>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</si>
  <si>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</si>
  <si>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</si>
  <si>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</si>
  <si>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</si>
  <si>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</si>
  <si>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</si>
  <si>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</si>
  <si>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</si>
  <si>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</si>
  <si>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</si>
  <si>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</si>
  <si>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</si>
  <si>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</si>
  <si>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</si>
  <si>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</si>
  <si>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</si>
  <si>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</si>
  <si>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</si>
  <si>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</si>
  <si>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</si>
  <si>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</si>
  <si>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</si>
  <si>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</si>
  <si>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</si>
  <si>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</si>
  <si>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</si>
  <si>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</si>
  <si>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</si>
  <si>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</si>
  <si>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</si>
  <si>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</si>
  <si>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</si>
  <si>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</si>
  <si>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</si>
  <si>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</si>
  <si>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</si>
  <si>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</si>
  <si>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</si>
  <si>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</si>
  <si>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</si>
  <si>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</si>
  <si>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</si>
  <si>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</si>
  <si>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</si>
  <si>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</si>
  <si>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</si>
  <si>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</si>
  <si>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</si>
  <si>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</si>
  <si>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</si>
  <si>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</si>
  <si>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</si>
  <si>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</si>
  <si>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</si>
  <si>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</si>
  <si>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</si>
  <si>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</si>
  <si>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</si>
  <si>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</si>
  <si>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</si>
  <si>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</si>
  <si>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</si>
  <si>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</si>
  <si>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</si>
  <si>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</si>
  <si>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</si>
  <si>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</si>
  <si>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</si>
  <si>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</si>
  <si>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</si>
  <si>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</si>
  <si>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</si>
  <si>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</si>
  <si>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</si>
  <si>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</si>
  <si>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</si>
  <si>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</si>
  <si>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</si>
  <si>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</si>
  <si>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</si>
  <si>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</si>
  <si>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</si>
  <si>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</si>
  <si>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</si>
  <si>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</si>
  <si>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</si>
  <si>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</si>
  <si>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</si>
  <si>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</si>
  <si>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</si>
  <si>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</si>
  <si>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</si>
  <si>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</si>
  <si>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</si>
  <si>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</si>
  <si>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</si>
  <si>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</si>
  <si>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</si>
  <si>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</si>
  <si>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</si>
  <si>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</si>
  <si>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</si>
  <si>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</si>
  <si>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</si>
  <si>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</si>
  <si>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</si>
  <si>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</si>
  <si>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</si>
  <si>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</si>
  <si>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</si>
  <si>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</si>
  <si>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</si>
  <si>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</si>
  <si>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</si>
  <si>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</si>
  <si>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</si>
  <si>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</si>
  <si>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</si>
  <si>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</si>
  <si>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</si>
  <si>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</si>
  <si>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</si>
  <si>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</si>
  <si>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</si>
  <si>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</si>
  <si>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</si>
  <si>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</si>
  <si>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</si>
  <si>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</si>
  <si>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</si>
  <si>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</si>
  <si>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</si>
  <si>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</si>
  <si>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</si>
  <si>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</si>
  <si>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</si>
  <si>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</si>
  <si>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</si>
  <si>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</si>
  <si>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</si>
  <si>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</si>
  <si>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</si>
  <si>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</si>
  <si>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</si>
  <si>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</si>
  <si>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</si>
  <si>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</si>
  <si>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</si>
  <si>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</si>
  <si>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</si>
  <si>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</si>
  <si>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</si>
  <si>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</si>
  <si>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</si>
  <si>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</si>
  <si>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</si>
  <si>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</si>
  <si>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</si>
  <si>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</si>
  <si>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</si>
  <si>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</si>
  <si>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</si>
  <si>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</si>
  <si>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</si>
  <si>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</si>
  <si>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</si>
  <si>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</si>
  <si>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</si>
  <si>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</si>
  <si>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</si>
  <si>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</si>
  <si>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</si>
  <si>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</si>
  <si>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</si>
  <si>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</si>
  <si>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</si>
  <si>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</si>
  <si>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</si>
  <si>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</si>
  <si>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</si>
  <si>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</si>
  <si>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</si>
  <si>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</si>
  <si>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</si>
  <si>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</si>
  <si>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</si>
  <si>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</si>
  <si>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</si>
  <si>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</si>
  <si>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</si>
  <si>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</si>
  <si>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</si>
  <si>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</si>
  <si>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</si>
  <si>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</si>
  <si>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</si>
  <si>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</si>
  <si>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</si>
  <si>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</si>
  <si>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</si>
  <si>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</si>
  <si>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</si>
  <si>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</si>
  <si>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</si>
  <si>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</si>
  <si>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</si>
  <si>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</si>
  <si>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</si>
  <si>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</si>
  <si>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</si>
  <si>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</si>
  <si>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</si>
  <si>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</si>
  <si>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</si>
  <si>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</si>
  <si>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</si>
  <si>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</si>
  <si>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</si>
  <si>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</si>
  <si>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</si>
  <si>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</si>
  <si>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</si>
  <si>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</si>
  <si>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</si>
  <si>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</si>
  <si>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</si>
  <si>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</si>
  <si>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</si>
  <si>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</si>
  <si>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</si>
  <si>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</si>
  <si>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</si>
  <si>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</si>
  <si>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</si>
  <si>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</si>
  <si>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</si>
  <si>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</si>
  <si>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</si>
  <si>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</si>
  <si>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</si>
  <si>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</si>
  <si>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</si>
  <si>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</si>
  <si>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</si>
  <si>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</si>
  <si>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</si>
  <si>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</si>
  <si>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</si>
  <si>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</si>
  <si>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</si>
  <si>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</si>
  <si>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</si>
  <si>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</si>
  <si>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</si>
  <si>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</si>
  <si>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</si>
  <si>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</si>
  <si>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</si>
  <si>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</si>
  <si>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</si>
  <si>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</si>
  <si>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</si>
  <si>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</si>
  <si>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</si>
  <si>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</si>
  <si>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</si>
  <si>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</si>
  <si>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</si>
  <si>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</si>
  <si>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</si>
  <si>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</si>
  <si>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</si>
  <si>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</si>
  <si>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</si>
  <si>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</si>
  <si>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</si>
  <si>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</si>
  <si>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</si>
  <si>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</si>
  <si>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</si>
  <si>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</si>
  <si>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</si>
  <si>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</si>
  <si>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</si>
  <si>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</si>
  <si>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</si>
  <si>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</si>
  <si>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</si>
  <si>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</si>
  <si>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</si>
  <si>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</si>
  <si>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</si>
  <si>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</si>
  <si>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</si>
  <si>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</si>
  <si>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</si>
  <si>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</si>
  <si>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</si>
  <si>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</si>
  <si>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</si>
  <si>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</si>
  <si>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</si>
  <si>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</si>
  <si>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</si>
  <si>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</si>
  <si>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</si>
  <si>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</si>
  <si>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</si>
  <si>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</si>
  <si>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</si>
  <si>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</si>
  <si>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</si>
  <si>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</si>
  <si>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</si>
  <si>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</si>
  <si>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</si>
  <si>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</si>
  <si>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</si>
  <si>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</si>
  <si>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</si>
  <si>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</si>
  <si>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</si>
  <si>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</si>
  <si>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</si>
  <si>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</si>
  <si>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</si>
  <si>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</si>
  <si>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</si>
  <si>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</si>
  <si>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</si>
  <si>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</si>
  <si>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</si>
  <si>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</si>
  <si>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</si>
  <si>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</si>
  <si>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</si>
  <si>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</si>
  <si>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</si>
  <si>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</si>
  <si>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</si>
  <si>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</si>
  <si>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</si>
  <si>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</si>
  <si>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</si>
  <si>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</si>
  <si>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</si>
  <si>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</si>
  <si>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</si>
  <si>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</si>
  <si>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</si>
  <si>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</si>
  <si>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</si>
  <si>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</si>
  <si>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</si>
  <si>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</si>
  <si>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</si>
  <si>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</si>
  <si>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</si>
  <si>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</si>
  <si>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</si>
  <si>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</si>
  <si>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</si>
  <si>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</si>
  <si>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</si>
  <si>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</si>
  <si>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</si>
  <si>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</si>
  <si>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</si>
  <si>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</si>
  <si>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</si>
  <si>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</si>
  <si>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</si>
  <si>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</si>
  <si>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</si>
  <si>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</si>
  <si>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</si>
  <si>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</si>
  <si>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</si>
  <si>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</si>
  <si>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</si>
  <si>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</si>
  <si>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</si>
  <si>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</si>
  <si>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</si>
  <si>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</si>
  <si>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</si>
  <si>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</si>
  <si>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</si>
  <si>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</si>
  <si>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</si>
  <si>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</si>
  <si>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</si>
  <si>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</si>
  <si>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</si>
  <si>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</si>
  <si>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</si>
  <si>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</si>
  <si>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</si>
  <si>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</si>
  <si>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</si>
  <si>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</si>
  <si>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</si>
  <si>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</si>
  <si>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</si>
  <si>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</si>
  <si>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</si>
  <si>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</si>
  <si>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</si>
  <si>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</si>
  <si>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</si>
  <si>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</si>
  <si>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</si>
  <si>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</si>
  <si>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</si>
  <si>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</si>
  <si>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</si>
  <si>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</si>
  <si>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</si>
  <si>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</si>
  <si>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</si>
  <si>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</si>
  <si>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</si>
  <si>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</si>
  <si>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</si>
  <si>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</si>
  <si>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</si>
  <si>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</si>
  <si>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</si>
  <si>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</si>
  <si>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</si>
  <si>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</si>
  <si>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</si>
  <si>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</si>
  <si>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</si>
  <si>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</si>
  <si>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</si>
  <si>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</si>
  <si>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</si>
  <si>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</si>
  <si>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</si>
  <si>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</si>
  <si>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</si>
  <si>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</si>
  <si>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</si>
  <si>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</si>
  <si>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</si>
  <si>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</si>
  <si>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</si>
  <si>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</si>
  <si>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</si>
  <si>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</si>
  <si>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</si>
  <si>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</si>
  <si>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</si>
  <si>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</si>
  <si>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</si>
  <si>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</si>
  <si>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</si>
  <si>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</si>
  <si>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</si>
  <si>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</si>
  <si>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</si>
  <si>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</si>
  <si>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</si>
  <si>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</si>
  <si>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</si>
  <si>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</si>
  <si>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</si>
  <si>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</si>
  <si>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</si>
  <si>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</si>
  <si>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</si>
  <si>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</si>
  <si>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</si>
  <si>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</si>
  <si>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</si>
  <si>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</si>
  <si>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</si>
  <si>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</si>
  <si>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</si>
  <si>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</si>
  <si>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</si>
  <si>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</si>
  <si>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</si>
  <si>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</si>
  <si>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</si>
  <si>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</si>
  <si>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</si>
  <si>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</si>
  <si>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</si>
  <si>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</si>
  <si>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</si>
  <si>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</si>
  <si>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</si>
  <si>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</si>
  <si>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</si>
  <si>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</si>
  <si>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</si>
  <si>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</si>
  <si>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</si>
  <si>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</si>
  <si>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</si>
  <si>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</si>
  <si>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</si>
  <si>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</si>
  <si>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</si>
  <si>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</si>
  <si>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</si>
  <si>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</si>
  <si>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</si>
  <si>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</si>
  <si>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</si>
  <si>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</si>
  <si>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</si>
  <si>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</si>
  <si>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</si>
  <si>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</si>
  <si>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</si>
  <si>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</si>
  <si>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</si>
  <si>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</si>
  <si>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</si>
  <si>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</si>
  <si>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</si>
  <si>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</si>
  <si>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</si>
  <si>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</si>
  <si>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</si>
  <si>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</si>
  <si>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</si>
  <si>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</si>
  <si>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</si>
  <si>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</si>
  <si>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</si>
  <si>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</si>
  <si>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</si>
  <si>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</si>
  <si>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</si>
  <si>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</si>
  <si>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</si>
  <si>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</si>
  <si>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</si>
  <si>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</si>
  <si>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</si>
  <si>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</si>
  <si>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</si>
  <si>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</si>
  <si>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</si>
  <si>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</si>
  <si>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</si>
  <si>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</si>
  <si>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</si>
  <si>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</si>
  <si>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</si>
  <si>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</si>
  <si>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</si>
  <si>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</si>
  <si>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</si>
  <si>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</si>
  <si>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</si>
  <si>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</si>
  <si>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</si>
  <si>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</si>
  <si>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</si>
  <si>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</si>
  <si>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</si>
  <si>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</si>
  <si>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</si>
  <si>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</si>
  <si>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</si>
  <si>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</si>
  <si>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</si>
  <si>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</si>
  <si>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</si>
  <si>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</si>
  <si>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</si>
  <si>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</si>
  <si>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</si>
  <si>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</si>
  <si>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</si>
  <si>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</si>
  <si>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</si>
  <si>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</si>
  <si>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</si>
  <si>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</si>
  <si>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</si>
  <si>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</si>
  <si>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</si>
  <si>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</si>
  <si>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</si>
  <si>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</si>
  <si>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</si>
  <si>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</si>
  <si>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</si>
  <si>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</si>
  <si>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</si>
  <si>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</si>
  <si>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</si>
  <si>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</si>
  <si>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</si>
  <si>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</si>
  <si>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</si>
  <si>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</si>
  <si>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</si>
  <si>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</si>
  <si>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</si>
  <si>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</si>
  <si>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</si>
  <si>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</si>
  <si>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</si>
  <si>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</si>
  <si>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</si>
  <si>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</si>
  <si>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</si>
  <si>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</si>
  <si>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</si>
  <si>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</si>
  <si>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</si>
  <si>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</si>
  <si>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</si>
  <si>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</si>
  <si>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</si>
  <si>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</si>
  <si>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</si>
  <si>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</si>
  <si>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</si>
  <si>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</si>
  <si>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</si>
  <si>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</si>
  <si>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</si>
  <si>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</si>
  <si>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</si>
  <si>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</si>
  <si>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</si>
  <si>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</si>
  <si>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</si>
  <si>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</si>
  <si>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</si>
  <si>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</si>
  <si>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</si>
  <si>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</si>
  <si>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</si>
  <si>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</si>
  <si>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</si>
  <si>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</si>
  <si>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</si>
  <si>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</si>
  <si>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</si>
  <si>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</si>
  <si>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</si>
  <si>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</si>
  <si>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</si>
  <si>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</si>
  <si>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</si>
  <si>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</si>
  <si>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</si>
  <si>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</si>
  <si>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</si>
  <si>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</si>
  <si>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</si>
  <si>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</si>
  <si>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</si>
  <si>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</si>
  <si>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</si>
  <si>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</si>
  <si>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</si>
  <si>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</si>
  <si>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</si>
  <si>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</si>
  <si>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</si>
  <si>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</si>
  <si>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</si>
  <si>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</si>
  <si>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</si>
  <si>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</si>
  <si>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</si>
  <si>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</si>
  <si>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</si>
  <si>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</si>
  <si>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</si>
  <si>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</si>
  <si>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</si>
  <si>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</si>
  <si>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</si>
  <si>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</si>
  <si>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</si>
  <si>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</si>
  <si>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</si>
  <si>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</si>
  <si>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</si>
  <si>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</si>
  <si>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</si>
  <si>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</si>
  <si>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</si>
  <si>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</si>
  <si>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</si>
  <si>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</si>
  <si>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</si>
  <si>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</si>
  <si>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</si>
  <si>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</si>
  <si>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</si>
  <si>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</si>
  <si>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</si>
  <si>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</si>
  <si>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</si>
  <si>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</si>
  <si>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</si>
  <si>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</si>
  <si>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</si>
  <si>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</si>
  <si>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</si>
  <si>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</si>
  <si>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</si>
  <si>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</si>
  <si>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</si>
  <si>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</si>
  <si>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</si>
  <si>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</si>
  <si>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</si>
  <si>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</si>
  <si>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</si>
  <si>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</si>
  <si>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</si>
  <si>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</si>
  <si>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</si>
  <si>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</si>
  <si>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</si>
  <si>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</si>
  <si>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</si>
  <si>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</si>
  <si>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</si>
  <si>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</si>
  <si>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</si>
  <si>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</si>
  <si>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</si>
  <si>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</si>
  <si>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</si>
  <si>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</si>
  <si>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</si>
  <si>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</si>
  <si>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</si>
  <si>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</si>
  <si>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</si>
  <si>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</si>
  <si>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</si>
  <si>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</si>
  <si>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</si>
  <si>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</si>
  <si>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</si>
  <si>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</si>
  <si>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</si>
  <si>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</si>
  <si>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</si>
  <si>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</si>
  <si>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</si>
  <si>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</si>
  <si>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</si>
  <si>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</si>
  <si>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</si>
  <si>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</si>
  <si>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</si>
  <si>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</si>
  <si>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</si>
  <si>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</si>
  <si>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</si>
  <si>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</si>
  <si>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</si>
  <si>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</si>
  <si>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</si>
  <si>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</si>
  <si>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</si>
  <si>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</si>
  <si>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</si>
  <si>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</si>
  <si>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</si>
  <si>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</si>
  <si>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</si>
  <si>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</si>
  <si>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</si>
  <si>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</si>
  <si>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</si>
  <si>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</si>
  <si>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</si>
  <si>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</si>
  <si>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</si>
  <si>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</si>
  <si>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</si>
  <si>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</si>
  <si>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</si>
  <si>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</si>
  <si>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</si>
  <si>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</si>
  <si>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</si>
  <si>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</si>
  <si>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</si>
  <si>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</si>
  <si>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</si>
  <si>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</si>
  <si>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</si>
  <si>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</si>
  <si>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</si>
  <si>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</si>
  <si>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</si>
  <si>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</si>
  <si>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</si>
  <si>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</si>
  <si>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</si>
  <si>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</si>
  <si>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</si>
  <si>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</si>
  <si>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</si>
  <si>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</si>
  <si>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</si>
  <si>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</si>
  <si>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</si>
  <si>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</si>
  <si>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</si>
  <si>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</si>
  <si>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</si>
  <si>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</si>
  <si>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</si>
  <si>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</si>
  <si>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</si>
  <si>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</si>
  <si>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</si>
  <si>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</si>
  <si>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</si>
  <si>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</si>
  <si>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</si>
  <si>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</si>
  <si>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</si>
  <si>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</si>
  <si>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</si>
  <si>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</si>
  <si>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</si>
  <si>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</si>
  <si>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</si>
  <si>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</si>
  <si>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</si>
  <si>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</si>
  <si>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</si>
  <si>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</si>
  <si>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</si>
  <si>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</si>
  <si>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</si>
  <si>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</si>
  <si>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</si>
  <si>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</si>
  <si>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</si>
  <si>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</si>
  <si>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</si>
  <si>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</si>
  <si>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</si>
  <si>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</si>
  <si>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</si>
  <si>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</si>
  <si>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</si>
  <si>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</si>
  <si>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</si>
  <si>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</si>
  <si>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</si>
  <si>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</si>
  <si>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</si>
  <si>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</si>
  <si>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</si>
  <si>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</si>
  <si>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</si>
  <si>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</si>
  <si>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</si>
  <si>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</si>
  <si>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</si>
  <si>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</si>
  <si>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</si>
  <si>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</si>
  <si>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</si>
  <si>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</si>
  <si>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</si>
  <si>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</si>
  <si>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</si>
  <si>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</si>
  <si>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</si>
  <si>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</si>
  <si>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</si>
  <si>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</si>
  <si>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</si>
  <si>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</si>
  <si>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</si>
  <si>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</si>
  <si>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</si>
  <si>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</si>
  <si>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</si>
  <si>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</si>
  <si>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</si>
  <si>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</si>
  <si>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</si>
  <si>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</si>
  <si>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</si>
  <si>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</si>
  <si>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</si>
  <si>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</si>
  <si>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</si>
  <si>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</si>
  <si>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</si>
  <si>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</si>
  <si>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</si>
  <si>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</si>
  <si>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</si>
  <si>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</si>
  <si>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</si>
  <si>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</si>
  <si>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</si>
  <si>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</si>
  <si>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</si>
  <si>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</si>
  <si>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</si>
  <si>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</si>
  <si>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</si>
  <si>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</si>
  <si>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</si>
  <si>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</si>
  <si>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</si>
  <si>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</si>
  <si>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</si>
  <si>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</si>
  <si>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</si>
  <si>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</si>
  <si>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</si>
  <si>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</si>
  <si>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</si>
  <si>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</si>
  <si>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</si>
  <si>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</si>
  <si>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</si>
  <si>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</si>
  <si>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</si>
  <si>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</si>
  <si>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</si>
  <si>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</si>
  <si>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</si>
  <si>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</si>
  <si>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</si>
  <si>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</si>
  <si>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</si>
  <si>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</si>
  <si>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</si>
  <si>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</si>
  <si>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</si>
  <si>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</si>
  <si>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</si>
  <si>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</si>
  <si>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</si>
  <si>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</si>
  <si>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</si>
  <si>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</si>
  <si>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</si>
  <si>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</si>
  <si>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</si>
  <si>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</si>
  <si>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</si>
  <si>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</si>
  <si>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</si>
  <si>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</si>
  <si>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</si>
  <si>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</si>
  <si>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</si>
  <si>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</si>
  <si>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</si>
  <si>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</si>
  <si>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</si>
  <si>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</si>
  <si>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</si>
  <si>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</si>
  <si>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</si>
  <si>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</si>
  <si>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</si>
  <si>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</si>
  <si>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</si>
  <si>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</si>
  <si>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</si>
  <si>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</si>
  <si>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</si>
  <si>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</si>
  <si>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</si>
  <si>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</si>
  <si>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</si>
  <si>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</si>
  <si>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</si>
  <si>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</si>
  <si>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</si>
  <si>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</si>
  <si>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</si>
  <si>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</si>
  <si>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</si>
  <si>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</si>
  <si>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</si>
  <si>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</si>
  <si>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</si>
  <si>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</si>
  <si>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</si>
  <si>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</si>
  <si>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</si>
  <si>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</si>
  <si>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</si>
  <si>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</si>
  <si>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</si>
  <si>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</si>
  <si>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</si>
  <si>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</si>
  <si>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</si>
  <si>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</si>
  <si>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</si>
  <si>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</si>
  <si>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</si>
  <si>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</si>
  <si>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</si>
  <si>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</si>
  <si>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</si>
  <si>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</si>
  <si>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</si>
  <si>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</si>
  <si>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</si>
  <si>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</si>
  <si>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</si>
  <si>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</si>
  <si>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</si>
  <si>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</si>
  <si>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</si>
  <si>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</si>
  <si>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</si>
  <si>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</si>
  <si>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</si>
  <si>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</si>
  <si>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</si>
  <si>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</si>
  <si>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</si>
  <si>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</si>
  <si>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</si>
  <si>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</si>
  <si>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</si>
  <si>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</si>
  <si>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</si>
  <si>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</si>
  <si>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</si>
  <si>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</si>
  <si>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</si>
  <si>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</si>
  <si>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</si>
  <si>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</si>
  <si>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</si>
  <si>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</si>
  <si>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</si>
  <si>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</si>
  <si>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</si>
  <si>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</si>
  <si>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</si>
  <si>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</si>
  <si>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</si>
  <si>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</si>
  <si>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</si>
  <si>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</si>
  <si>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</si>
  <si>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</si>
  <si>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</si>
  <si>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</si>
  <si>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</si>
  <si>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</si>
  <si>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</si>
  <si>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</si>
  <si>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</si>
  <si>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</si>
  <si>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</si>
  <si>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</si>
  <si>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</si>
  <si>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</si>
  <si>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</si>
  <si>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</si>
  <si>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</si>
  <si>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</si>
  <si>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</si>
  <si>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</si>
  <si>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</si>
  <si>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</si>
  <si>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</si>
  <si>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</si>
  <si>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</si>
  <si>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</si>
  <si>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</si>
  <si>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</si>
  <si>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</si>
  <si>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</si>
  <si>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</si>
  <si>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</si>
  <si>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</si>
  <si>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</si>
  <si>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</si>
  <si>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</si>
  <si>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</si>
  <si>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</si>
  <si>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</si>
  <si>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</si>
  <si>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</si>
  <si>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</si>
  <si>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</si>
  <si>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</si>
  <si>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</si>
  <si>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</si>
  <si>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</si>
  <si>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</si>
  <si>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</si>
  <si>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</si>
  <si>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</si>
  <si>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</si>
  <si>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</si>
  <si>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</si>
  <si>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</si>
  <si>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</si>
  <si>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</si>
  <si>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</si>
  <si>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</si>
  <si>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</si>
  <si>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</si>
  <si>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</si>
  <si>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</si>
  <si>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</si>
  <si>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</si>
  <si>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</si>
  <si>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</si>
  <si>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</si>
  <si>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</si>
  <si>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</si>
  <si>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</si>
  <si>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</si>
  <si>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</si>
  <si>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</si>
  <si>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</si>
  <si>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</si>
  <si>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</si>
  <si>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</si>
  <si>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</si>
  <si>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</si>
  <si>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</si>
  <si>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</si>
  <si>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</si>
  <si>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</si>
  <si>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</si>
  <si>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</si>
  <si>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</si>
  <si>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</si>
  <si>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</si>
  <si>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</si>
  <si>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</si>
  <si>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</si>
  <si>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</si>
  <si>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</si>
  <si>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</si>
  <si>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</si>
  <si>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</si>
  <si>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</si>
  <si>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</si>
  <si>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</si>
  <si>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</si>
  <si>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</si>
  <si>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</si>
  <si>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</si>
  <si>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</si>
  <si>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</si>
  <si>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</si>
  <si>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</si>
  <si>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</si>
  <si>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</si>
  <si>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</si>
  <si>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</si>
  <si>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</si>
  <si>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</si>
  <si>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</si>
  <si>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</si>
  <si>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</si>
  <si>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</si>
  <si>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</si>
  <si>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</si>
  <si>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</si>
  <si>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</si>
  <si>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</si>
  <si>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</si>
  <si>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</si>
  <si>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</si>
  <si>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</si>
  <si>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</si>
  <si>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</si>
  <si>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</si>
  <si>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</si>
  <si>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</si>
  <si>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</si>
  <si>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</si>
  <si>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</si>
  <si>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</si>
  <si>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</si>
  <si>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</si>
  <si>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</si>
  <si>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</si>
  <si>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</si>
  <si>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</si>
  <si>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</si>
  <si>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</si>
  <si>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</si>
  <si>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</si>
  <si>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</si>
  <si>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</si>
  <si>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</si>
  <si>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</si>
  <si>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</si>
  <si>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</si>
  <si>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</si>
  <si>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</si>
  <si>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</si>
  <si>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</si>
  <si>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</si>
  <si>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</si>
  <si>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</si>
  <si>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</si>
  <si>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</si>
  <si>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</si>
  <si>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</si>
  <si>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</si>
  <si>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</si>
  <si>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</si>
  <si>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</si>
  <si>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</si>
  <si>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</si>
  <si>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</si>
  <si>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</si>
  <si>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</si>
  <si>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</si>
  <si>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</si>
  <si>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</si>
  <si>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</si>
  <si>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</si>
  <si>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</si>
  <si>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</si>
  <si>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</si>
  <si>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</si>
  <si>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</si>
  <si>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</si>
  <si>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</si>
  <si>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</si>
  <si>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</si>
  <si>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</si>
  <si>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</si>
  <si>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</si>
  <si>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</si>
  <si>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</si>
  <si>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</si>
  <si>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</si>
  <si>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</si>
  <si>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</si>
  <si>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</si>
  <si>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</si>
  <si>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</si>
  <si>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</si>
  <si>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</si>
  <si>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</si>
  <si>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</si>
  <si>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</si>
  <si>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</si>
  <si>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</si>
  <si>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</si>
  <si>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</si>
  <si>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</si>
  <si>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</si>
  <si>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</si>
  <si>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</si>
  <si>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</si>
  <si>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</si>
  <si>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</si>
  <si>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</si>
  <si>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</si>
  <si>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</si>
  <si>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</si>
  <si>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</si>
  <si>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</si>
  <si>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</si>
  <si>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</si>
  <si>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</si>
  <si>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</si>
  <si>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</si>
  <si>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</si>
  <si>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</si>
  <si>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</si>
  <si>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</si>
  <si>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</si>
  <si>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</si>
  <si>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</si>
  <si>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</si>
  <si>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</si>
  <si>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</si>
  <si>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</si>
  <si>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</si>
  <si>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</si>
  <si>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</si>
  <si>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</si>
  <si>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</si>
  <si>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</si>
  <si>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</si>
  <si>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</si>
  <si>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</si>
  <si>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</si>
  <si>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</si>
  <si>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</si>
  <si>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</si>
  <si>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</si>
  <si>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</si>
  <si>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</si>
  <si>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</si>
  <si>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</si>
  <si>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</si>
  <si>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</si>
  <si>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</si>
  <si>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</si>
  <si>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</si>
  <si>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</si>
  <si>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</si>
  <si>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</si>
  <si>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</si>
  <si>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</si>
  <si>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</si>
  <si>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</si>
  <si>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</si>
  <si>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</si>
  <si>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</si>
  <si>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</si>
  <si>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</si>
  <si>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</si>
  <si>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</si>
  <si>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</si>
  <si>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</si>
  <si>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</si>
  <si>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</si>
  <si>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</si>
  <si>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</si>
  <si>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</si>
  <si>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</si>
  <si>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</si>
  <si>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</si>
  <si>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</si>
  <si>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</si>
  <si>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</si>
  <si>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</si>
  <si>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</si>
  <si>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</si>
  <si>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</si>
  <si>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</si>
  <si>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</si>
  <si>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</si>
  <si>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</si>
  <si>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</si>
  <si>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</si>
  <si>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</si>
  <si>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</si>
  <si>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</si>
  <si>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</si>
  <si>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</si>
  <si>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</si>
  <si>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</si>
  <si>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</si>
  <si>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</si>
  <si>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</si>
  <si>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</si>
  <si>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</si>
  <si>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</si>
  <si>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</si>
  <si>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</si>
  <si>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</si>
  <si>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</si>
  <si>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</si>
  <si>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</si>
  <si>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</si>
  <si>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</si>
  <si>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</si>
  <si>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</si>
  <si>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</si>
  <si>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</si>
  <si>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</si>
  <si>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</si>
  <si>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</si>
  <si>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</si>
  <si>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</si>
  <si>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</si>
  <si>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</si>
  <si>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</si>
  <si>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</si>
  <si>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</si>
  <si>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</si>
  <si>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</si>
  <si>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</si>
  <si>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</si>
  <si>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</si>
  <si>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</si>
  <si>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</si>
  <si>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</si>
  <si>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</si>
  <si>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</si>
  <si>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</si>
  <si>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</si>
  <si>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</si>
  <si>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</si>
  <si>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</si>
  <si>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</si>
  <si>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</si>
  <si>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</si>
  <si>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</si>
  <si>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</si>
  <si>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</si>
  <si>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</si>
  <si>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</si>
  <si>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</si>
  <si>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</si>
  <si>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</si>
  <si>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</si>
  <si>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</si>
  <si>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</si>
  <si>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</si>
  <si>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</si>
  <si>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</si>
  <si>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</si>
  <si>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</si>
  <si>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</si>
  <si>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</si>
  <si>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</si>
  <si>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</si>
  <si>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</si>
  <si>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</si>
  <si>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</si>
  <si>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</si>
  <si>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</si>
  <si>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</si>
  <si>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</si>
  <si>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</si>
  <si>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</si>
  <si>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</si>
  <si>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</si>
  <si>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</si>
  <si>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</si>
  <si>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</si>
  <si>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</si>
  <si>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</si>
  <si>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</si>
  <si>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</si>
  <si>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</si>
  <si>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</si>
  <si>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</si>
  <si>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</si>
  <si>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</si>
  <si>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</si>
  <si>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</si>
  <si>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</si>
  <si>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</si>
  <si>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</si>
  <si>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</si>
  <si>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</si>
  <si>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</si>
  <si>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</si>
  <si>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</si>
  <si>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</si>
  <si>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</si>
  <si>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</si>
  <si>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</si>
  <si>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</si>
  <si>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</si>
  <si>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</si>
  <si>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</si>
  <si>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</si>
  <si>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</si>
  <si>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</si>
  <si>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</si>
  <si>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</si>
  <si>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</si>
  <si>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</si>
  <si>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</si>
  <si>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</si>
  <si>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</si>
  <si>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</si>
  <si>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</si>
  <si>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</si>
  <si>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</si>
  <si>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</si>
  <si>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</si>
  <si>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</si>
  <si>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</si>
  <si>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</si>
  <si>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</si>
  <si>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</si>
  <si>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</si>
  <si>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</si>
  <si>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</si>
  <si>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</si>
  <si>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</si>
  <si>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</si>
  <si>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</si>
  <si>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</si>
  <si>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</si>
  <si>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</si>
  <si>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</si>
  <si>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</si>
  <si>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</si>
  <si>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</si>
  <si>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</si>
  <si>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</si>
  <si>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</si>
  <si>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</si>
  <si>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</si>
  <si>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</si>
  <si>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</si>
  <si>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</si>
  <si>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</si>
  <si>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</si>
  <si>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</si>
  <si>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</si>
  <si>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</si>
  <si>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</si>
  <si>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</si>
  <si>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</si>
  <si>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</si>
  <si>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</si>
  <si>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</si>
  <si>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</si>
  <si>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</si>
  <si>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</si>
  <si>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</si>
  <si>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</si>
  <si>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</si>
  <si>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</si>
  <si>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</si>
  <si>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</si>
  <si>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</si>
  <si>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</si>
  <si>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</si>
  <si>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</si>
  <si>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</si>
  <si>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</si>
  <si>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</si>
  <si>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</si>
  <si>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</si>
  <si>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</si>
  <si>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</si>
  <si>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</si>
  <si>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</si>
  <si>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</si>
  <si>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</si>
  <si>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</si>
  <si>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</si>
  <si>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</si>
  <si>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</si>
  <si>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</si>
  <si>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</si>
  <si>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</si>
  <si>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</si>
  <si>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</si>
  <si>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</si>
  <si>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</si>
  <si>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</si>
  <si>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</si>
  <si>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</si>
  <si>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</si>
  <si>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</si>
  <si>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</si>
  <si>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</si>
  <si>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</si>
  <si>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</si>
  <si>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</si>
  <si>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</si>
  <si>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</si>
  <si>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</si>
  <si>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</si>
  <si>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</si>
  <si>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</si>
  <si>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</si>
  <si>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</si>
  <si>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</si>
  <si>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</si>
  <si>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</si>
  <si>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</si>
  <si>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</si>
  <si>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</si>
  <si>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</si>
  <si>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</si>
  <si>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</si>
  <si>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</si>
  <si>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</si>
  <si>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</si>
  <si>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</si>
  <si>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</si>
  <si>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</si>
  <si>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</si>
  <si>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</si>
  <si>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</si>
  <si>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</si>
  <si>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</si>
  <si>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</si>
  <si>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</si>
  <si>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</si>
  <si>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</si>
  <si>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</si>
  <si>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</si>
  <si>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</si>
  <si>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</si>
  <si>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</si>
  <si>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</si>
  <si>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</si>
  <si>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</si>
  <si>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</si>
  <si>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</si>
  <si>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</si>
  <si>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</si>
  <si>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</si>
  <si>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</si>
  <si>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</si>
  <si>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</si>
  <si>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</si>
  <si>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</si>
  <si>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</si>
  <si>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</si>
  <si>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</si>
  <si>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</si>
  <si>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</si>
  <si>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</si>
  <si>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</si>
  <si>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</si>
  <si>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</si>
  <si>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</si>
  <si>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</si>
  <si>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</si>
  <si>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</si>
  <si>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</si>
  <si>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</si>
  <si>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</si>
  <si>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</si>
  <si>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</si>
  <si>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</si>
  <si>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</si>
  <si>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</si>
  <si>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</si>
  <si>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</si>
  <si>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</si>
  <si>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</si>
  <si>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</si>
  <si>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</si>
  <si>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</si>
  <si>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</si>
  <si>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</si>
  <si>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</si>
  <si>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</si>
  <si>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</si>
  <si>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</si>
  <si>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</si>
  <si>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</si>
  <si>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</si>
  <si>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</si>
  <si>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</si>
  <si>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</si>
  <si>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</si>
  <si>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</si>
  <si>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</si>
  <si>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</si>
  <si>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</si>
  <si>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</si>
  <si>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</si>
  <si>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</si>
  <si>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</si>
  <si>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</si>
  <si>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</si>
  <si>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</si>
  <si>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</si>
  <si>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</si>
  <si>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</si>
  <si>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</si>
  <si>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</si>
  <si>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</si>
  <si>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</si>
  <si>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</si>
  <si>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</si>
  <si>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</si>
  <si>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</si>
  <si>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</si>
  <si>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</si>
  <si>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</si>
  <si>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</si>
  <si>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</si>
  <si>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</si>
  <si>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</si>
  <si>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</si>
  <si>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</si>
  <si>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</si>
  <si>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</si>
  <si>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</si>
  <si>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</si>
  <si>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</si>
  <si>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</si>
  <si>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</si>
  <si>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</si>
  <si>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</si>
  <si>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</si>
  <si>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</si>
  <si>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</si>
  <si>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</si>
  <si>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</si>
  <si>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</si>
  <si>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</si>
  <si>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</si>
  <si>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</si>
  <si>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</si>
  <si>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</si>
  <si>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</si>
  <si>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</si>
  <si>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</si>
  <si>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</si>
  <si>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</si>
  <si>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</si>
  <si>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</si>
  <si>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</si>
  <si>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</si>
  <si>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</si>
  <si>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</si>
  <si>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</si>
  <si>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</si>
  <si>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</si>
  <si>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</si>
  <si>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</si>
  <si>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</si>
  <si>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</si>
  <si>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</si>
  <si>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</si>
  <si>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</si>
  <si>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</si>
  <si>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</si>
  <si>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</si>
  <si>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</si>
  <si>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</si>
  <si>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</si>
  <si>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</si>
  <si>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</si>
  <si>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</si>
  <si>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</si>
  <si>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</si>
  <si>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</si>
  <si>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</si>
  <si>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</si>
  <si>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</si>
  <si>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</si>
  <si>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</si>
  <si>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</si>
  <si>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</si>
  <si>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</si>
  <si>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</si>
  <si>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</si>
  <si>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</si>
  <si>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</si>
  <si>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</si>
  <si>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</si>
  <si>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</si>
  <si>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</si>
  <si>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</si>
  <si>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</si>
  <si>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</si>
  <si>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</si>
  <si>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</si>
  <si>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</si>
  <si>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</si>
  <si>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</si>
  <si>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</si>
  <si>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</si>
  <si>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</si>
  <si>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</si>
  <si>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</si>
  <si>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</si>
  <si>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</si>
  <si>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</si>
  <si>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</si>
  <si>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</si>
  <si>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</si>
  <si>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</si>
  <si>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</si>
  <si>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</si>
  <si>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</si>
  <si>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</si>
  <si>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</si>
  <si>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</si>
  <si>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</si>
  <si>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</si>
  <si>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</si>
  <si>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</si>
  <si>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</si>
  <si>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</si>
  <si>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</si>
  <si>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</si>
  <si>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</si>
  <si>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</si>
  <si>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</si>
  <si>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</si>
  <si>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</si>
  <si>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</si>
  <si>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</si>
  <si>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</si>
  <si>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</si>
  <si>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</si>
  <si>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</si>
  <si>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</si>
  <si>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</si>
  <si>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</si>
  <si>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</si>
  <si>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</si>
  <si>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</si>
  <si>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</si>
  <si>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</si>
  <si>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</si>
  <si>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</si>
  <si>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</si>
  <si>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</si>
  <si>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</si>
  <si>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</si>
  <si>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</si>
  <si>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</si>
  <si>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</si>
  <si>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</si>
  <si>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</si>
  <si>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</si>
  <si>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</si>
  <si>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</si>
  <si>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</si>
  <si>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</si>
  <si>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</si>
  <si>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</si>
  <si>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</si>
  <si>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</si>
  <si>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</si>
  <si>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</si>
  <si>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</si>
  <si>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</si>
  <si>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</si>
  <si>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</si>
  <si>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</si>
  <si>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</si>
  <si>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</si>
  <si>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</si>
  <si>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</si>
  <si>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</si>
  <si>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</si>
  <si>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</si>
  <si>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</si>
  <si>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</si>
  <si>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</si>
  <si>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</si>
  <si>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</si>
  <si>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</si>
  <si>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</si>
  <si>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</si>
  <si>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</si>
  <si>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</si>
  <si>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</si>
  <si>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</si>
  <si>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</si>
  <si>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</si>
  <si>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</si>
  <si>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</si>
  <si>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</si>
  <si>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</si>
  <si>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</si>
  <si>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</si>
  <si>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</si>
  <si>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</si>
  <si>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</si>
  <si>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</si>
  <si>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</si>
  <si>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</si>
  <si>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</si>
  <si>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</si>
  <si>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</si>
  <si>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</si>
  <si>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</si>
  <si>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</si>
  <si>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</si>
  <si>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</si>
  <si>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</si>
  <si>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</si>
  <si>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</si>
  <si>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</si>
  <si>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</si>
  <si>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</si>
  <si>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</si>
  <si>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</si>
  <si>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</si>
  <si>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</si>
  <si>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</si>
  <si>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</si>
  <si>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</si>
  <si>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</si>
  <si>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</si>
  <si>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</si>
  <si>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</si>
  <si>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</si>
  <si>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</si>
  <si>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</si>
  <si>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</si>
  <si>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</si>
  <si>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</si>
  <si>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</si>
  <si>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</si>
  <si>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</si>
  <si>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</si>
  <si>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</si>
  <si>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</si>
  <si>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</si>
  <si>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</si>
  <si>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</si>
  <si>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</si>
  <si>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</si>
  <si>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</si>
  <si>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</si>
  <si>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</si>
  <si>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</si>
  <si>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</si>
  <si>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</si>
  <si>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</si>
  <si>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</si>
  <si>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</si>
  <si>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</si>
  <si>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</si>
  <si>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</si>
  <si>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</si>
  <si>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</si>
  <si>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</si>
  <si>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</si>
  <si>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</si>
  <si>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</si>
  <si>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</si>
  <si>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</si>
  <si>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</si>
  <si>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</si>
  <si>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</si>
  <si>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</si>
  <si>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</si>
  <si>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</si>
  <si>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</si>
  <si>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</si>
  <si>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</si>
  <si>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</si>
  <si>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</si>
  <si>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</si>
  <si>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</si>
  <si>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</si>
  <si>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</si>
  <si>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</si>
  <si>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</si>
  <si>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</si>
  <si>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</si>
  <si>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</si>
  <si>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</si>
  <si>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</si>
  <si>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</si>
  <si>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</si>
  <si>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</si>
  <si>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</si>
  <si>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</si>
  <si>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</si>
  <si>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</si>
  <si>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</si>
  <si>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</si>
  <si>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</si>
  <si>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</si>
  <si>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</si>
  <si>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</si>
  <si>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</si>
  <si>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</si>
  <si>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</si>
  <si>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</si>
  <si>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</si>
  <si>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</si>
  <si>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</si>
  <si>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</si>
  <si>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</si>
  <si>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</si>
  <si>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</si>
  <si>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</si>
  <si>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</si>
  <si>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</si>
  <si>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</si>
  <si>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</si>
  <si>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</si>
  <si>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</si>
  <si>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</si>
  <si>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</si>
  <si>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</si>
  <si>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</si>
  <si>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</si>
  <si>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</si>
  <si>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</si>
  <si>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</si>
  <si>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</si>
  <si>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</si>
  <si>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</si>
  <si>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</si>
  <si>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</si>
  <si>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</si>
  <si>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</si>
  <si>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</si>
  <si>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</si>
  <si>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</si>
  <si>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</si>
  <si>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</si>
  <si>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</si>
  <si>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</si>
  <si>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</si>
  <si>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</si>
  <si>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</si>
  <si>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</si>
  <si>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</si>
  <si>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</si>
  <si>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</si>
  <si>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</si>
  <si>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</si>
  <si>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</si>
  <si>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</si>
  <si>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</si>
  <si>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</si>
  <si>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</si>
  <si>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</si>
  <si>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</si>
  <si>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</si>
  <si>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</si>
  <si>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</si>
  <si>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</si>
  <si>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</si>
  <si>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</si>
  <si>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</si>
  <si>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</si>
  <si>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</si>
  <si>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</si>
  <si>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</si>
  <si>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</si>
  <si>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</si>
  <si>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</si>
  <si>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</si>
  <si>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</si>
  <si>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</si>
  <si>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</si>
  <si>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</si>
  <si>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</si>
  <si>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</si>
  <si>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</si>
  <si>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</si>
  <si>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</si>
  <si>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</si>
  <si>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</si>
  <si>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</si>
  <si>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</si>
  <si>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</si>
  <si>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</si>
  <si>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</si>
  <si>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</si>
  <si>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</si>
  <si>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</si>
  <si>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</si>
  <si>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</si>
  <si>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</si>
  <si>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</si>
  <si>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</si>
  <si>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</si>
  <si>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</si>
  <si>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</si>
  <si>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</si>
  <si>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</si>
  <si>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</si>
  <si>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</si>
  <si>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</si>
  <si>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</si>
  <si>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</si>
  <si>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</si>
  <si>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</si>
  <si>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</si>
  <si>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</si>
  <si>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</si>
  <si>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</si>
  <si>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</si>
  <si>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</si>
  <si>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</si>
  <si>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</si>
  <si>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</si>
  <si>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</si>
  <si>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</si>
  <si>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</si>
  <si>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</si>
  <si>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</si>
  <si>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</si>
  <si>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</si>
  <si>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</si>
  <si>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</si>
  <si>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</si>
  <si>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</si>
  <si>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</si>
  <si>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</si>
  <si>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</si>
  <si>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</si>
  <si>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</si>
  <si>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</si>
  <si>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</si>
  <si>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</si>
  <si>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</si>
  <si>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</si>
  <si>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</si>
  <si>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</si>
  <si>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</si>
  <si>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</si>
  <si>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</si>
  <si>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</si>
  <si>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</si>
  <si>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</si>
  <si>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</si>
  <si>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</si>
  <si>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</si>
  <si>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</si>
  <si>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</si>
  <si>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</si>
  <si>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</si>
  <si>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</si>
  <si>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</si>
  <si>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</si>
  <si>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</si>
  <si>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</si>
  <si>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</si>
  <si>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</si>
  <si>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</si>
  <si>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</si>
  <si>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</si>
  <si>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</si>
  <si>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</si>
  <si>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</si>
  <si>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</si>
  <si>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</si>
  <si>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</si>
  <si>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</si>
  <si>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</si>
  <si>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</si>
  <si>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</si>
  <si>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</si>
  <si>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</si>
  <si>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</si>
  <si>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</si>
  <si>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</si>
  <si>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</si>
  <si>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</si>
  <si>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</si>
  <si>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</si>
  <si>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</si>
  <si>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</si>
  <si>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</si>
  <si>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</si>
  <si>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</si>
  <si>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</si>
  <si>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</si>
  <si>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</si>
  <si>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</si>
  <si>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</si>
  <si>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</si>
  <si>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</si>
  <si>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</si>
  <si>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</si>
  <si>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</si>
  <si>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</si>
  <si>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</si>
  <si>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</si>
  <si>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</si>
  <si>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</si>
  <si>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</si>
  <si>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</si>
  <si>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</si>
  <si>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</si>
  <si>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</si>
  <si>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</si>
  <si>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</si>
  <si>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</si>
  <si>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</si>
  <si>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</si>
  <si>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</si>
  <si>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</si>
  <si>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</si>
  <si>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</si>
  <si>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</si>
  <si>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</si>
  <si>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</si>
  <si>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</si>
  <si>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</si>
  <si>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</si>
  <si>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</si>
  <si>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</si>
  <si>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</si>
  <si>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</si>
  <si>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</si>
  <si>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</si>
  <si>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</si>
  <si>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</si>
  <si>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</si>
  <si>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</si>
  <si>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</si>
  <si>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</si>
  <si>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</si>
  <si>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</si>
  <si>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</si>
  <si>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</si>
  <si>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</si>
  <si>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</si>
  <si>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</si>
  <si>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</si>
  <si>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</si>
  <si>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</si>
  <si>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</si>
  <si>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</si>
  <si>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</si>
  <si>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</si>
  <si>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</si>
  <si>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</si>
  <si>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</si>
  <si>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</si>
  <si>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</si>
  <si>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</si>
  <si>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</si>
  <si>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</si>
  <si>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</si>
  <si>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</si>
  <si>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</si>
  <si>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</si>
  <si>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</si>
  <si>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</si>
  <si>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</si>
  <si>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</si>
  <si>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</si>
  <si>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</si>
  <si>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</si>
  <si>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</si>
  <si>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</si>
  <si>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</si>
  <si>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</si>
  <si>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</si>
  <si>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</si>
  <si>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</si>
  <si>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</si>
  <si>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</si>
  <si>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</si>
  <si>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</si>
  <si>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</si>
  <si>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</si>
  <si>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</si>
  <si>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</si>
  <si>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</si>
  <si>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</si>
  <si>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</si>
  <si>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</si>
  <si>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</si>
  <si>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</si>
  <si>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</si>
  <si>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</si>
  <si>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</si>
  <si>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</si>
  <si>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</si>
  <si>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</si>
  <si>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</si>
  <si>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</si>
  <si>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</si>
  <si>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</si>
  <si>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</si>
  <si>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</si>
  <si>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</si>
  <si>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</si>
  <si>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</si>
  <si>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</si>
  <si>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</si>
  <si>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</si>
  <si>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</si>
  <si>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</si>
  <si>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</si>
  <si>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</si>
  <si>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</si>
  <si>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</si>
  <si>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</si>
  <si>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</si>
  <si>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</si>
  <si>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</si>
  <si>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</si>
  <si>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</si>
  <si>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</si>
  <si>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</si>
  <si>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</si>
  <si>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</si>
  <si>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</si>
  <si>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</si>
  <si>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</si>
  <si>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</si>
  <si>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</si>
  <si>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</si>
  <si>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</si>
  <si>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</si>
  <si>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</si>
  <si>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</si>
  <si>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</si>
  <si>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</si>
  <si>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</si>
  <si>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</si>
  <si>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</si>
  <si>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</si>
  <si>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</si>
  <si>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</si>
  <si>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</si>
  <si>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</si>
  <si>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</si>
  <si>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</si>
  <si>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</si>
  <si>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</si>
  <si>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</si>
  <si>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</si>
  <si>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</si>
  <si>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</si>
  <si>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</si>
  <si>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</si>
  <si>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</si>
  <si>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</si>
  <si>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</si>
  <si>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</si>
  <si>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</si>
  <si>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</si>
  <si>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</si>
  <si>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</si>
  <si>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</si>
  <si>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</si>
  <si>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</si>
  <si>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</si>
  <si>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</si>
  <si>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</si>
  <si>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</si>
  <si>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</si>
  <si>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</si>
  <si>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</si>
  <si>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</si>
  <si>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</si>
  <si>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</si>
  <si>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</si>
  <si>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</si>
  <si>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</si>
  <si>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</si>
  <si>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</si>
  <si>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</si>
  <si>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</si>
  <si>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</si>
  <si>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</si>
  <si>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</si>
  <si>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</si>
  <si>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</si>
  <si>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</si>
  <si>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</si>
  <si>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</si>
  <si>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</si>
  <si>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</si>
  <si>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</si>
  <si>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</si>
  <si>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</si>
  <si>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</si>
  <si>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</si>
  <si>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</si>
  <si>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</si>
  <si>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</si>
  <si>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</si>
  <si>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</si>
  <si>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</si>
  <si>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</si>
  <si>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</si>
  <si>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</si>
  <si>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</si>
  <si>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</si>
  <si>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</si>
  <si>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</si>
  <si>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</si>
  <si>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</si>
  <si>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</si>
  <si>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</si>
  <si>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</si>
  <si>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</si>
  <si>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</si>
  <si>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</si>
  <si>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</si>
  <si>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</si>
  <si>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</si>
  <si>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</si>
  <si>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</si>
  <si>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</si>
  <si>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</si>
  <si>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</si>
  <si>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</si>
  <si>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</si>
  <si>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</si>
  <si>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</si>
  <si>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</si>
  <si>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</si>
  <si>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</si>
  <si>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</si>
  <si>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</si>
  <si>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</si>
  <si>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</si>
  <si>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</si>
  <si>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</si>
  <si>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</si>
  <si>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</si>
  <si>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</si>
  <si>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</si>
  <si>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</si>
  <si>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</si>
  <si>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</si>
  <si>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</si>
  <si>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</si>
  <si>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</si>
  <si>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</si>
  <si>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</si>
  <si>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</si>
  <si>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</si>
  <si>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</si>
  <si>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</si>
  <si>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</si>
  <si>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</si>
  <si>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</si>
  <si>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</si>
  <si>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</si>
  <si>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</si>
  <si>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</si>
  <si>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</si>
  <si>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</si>
  <si>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</si>
  <si>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</si>
  <si>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</si>
  <si>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</si>
  <si>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</si>
  <si>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</si>
  <si>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</si>
  <si>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</si>
  <si>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</si>
  <si>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</si>
  <si>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</si>
  <si>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</si>
  <si>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</si>
  <si>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</si>
  <si>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</si>
  <si>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</si>
  <si>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</si>
  <si>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</si>
  <si>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</si>
  <si>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</si>
  <si>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</si>
  <si>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</si>
  <si>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</si>
  <si>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</si>
  <si>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</si>
  <si>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</si>
  <si>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</si>
  <si>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</si>
  <si>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</si>
  <si>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</si>
  <si>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</si>
  <si>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</si>
  <si>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</si>
  <si>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</si>
  <si>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</si>
  <si>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</si>
  <si>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</si>
  <si>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</si>
  <si>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</si>
  <si>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</si>
  <si>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</si>
  <si>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</si>
  <si>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</si>
  <si>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</si>
  <si>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</si>
  <si>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</si>
  <si>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</si>
  <si>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</si>
  <si>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</si>
  <si>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</si>
  <si>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</si>
  <si>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</si>
  <si>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</si>
  <si>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</si>
  <si>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</si>
  <si>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</si>
  <si>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</si>
  <si>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</si>
  <si>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</si>
  <si>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</si>
  <si>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</si>
  <si>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</si>
  <si>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</si>
  <si>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</si>
  <si>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</si>
  <si>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</si>
  <si>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</si>
  <si>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</si>
  <si>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</si>
  <si>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</si>
  <si>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</si>
  <si>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</si>
  <si>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</si>
  <si>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</si>
  <si>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</si>
  <si>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</si>
  <si>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</si>
  <si>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</si>
  <si>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</si>
  <si>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</si>
  <si>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</si>
  <si>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</si>
  <si>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</si>
  <si>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</si>
  <si>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</si>
  <si>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</si>
  <si>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</si>
  <si>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</si>
  <si>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</si>
  <si>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</si>
  <si>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</si>
  <si>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</si>
  <si>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</si>
  <si>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</si>
  <si>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</si>
  <si>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</si>
  <si>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</si>
  <si>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</si>
  <si>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</si>
  <si>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</si>
  <si>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</si>
  <si>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</si>
  <si>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</si>
  <si>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</si>
  <si>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</si>
  <si>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</si>
  <si>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</si>
  <si>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</si>
  <si>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</si>
  <si>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</si>
  <si>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</si>
  <si>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</si>
  <si>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</si>
  <si>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</si>
  <si>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</si>
  <si>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</si>
  <si>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</si>
  <si>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</si>
  <si>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</si>
  <si>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</si>
  <si>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</si>
  <si>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</si>
  <si>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</si>
  <si>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</si>
  <si>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</si>
  <si>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</si>
  <si>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</si>
  <si>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</si>
  <si>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</si>
  <si>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</si>
  <si>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</si>
  <si>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</si>
  <si>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</si>
  <si>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</si>
  <si>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</si>
  <si>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</si>
  <si>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</si>
  <si>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</si>
  <si>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</si>
  <si>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</si>
  <si>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</si>
  <si>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</si>
  <si>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</si>
  <si>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</si>
  <si>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</si>
  <si>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</si>
  <si>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</si>
  <si>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</si>
  <si>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</si>
  <si>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</si>
  <si>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</si>
  <si>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</si>
  <si>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</si>
  <si>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</si>
  <si>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</si>
  <si>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</si>
  <si>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</si>
  <si>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</si>
  <si>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</si>
  <si>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</si>
  <si>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</si>
  <si>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</si>
  <si>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</si>
  <si>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</si>
  <si>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</si>
  <si>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</si>
  <si>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</si>
  <si>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</si>
  <si>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</si>
  <si>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</si>
  <si>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</si>
  <si>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</si>
  <si>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</si>
  <si>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</si>
  <si>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</si>
  <si>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</si>
  <si>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</si>
  <si>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</si>
  <si>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</si>
  <si>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</si>
  <si>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</si>
  <si>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</si>
  <si>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</si>
  <si>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</si>
  <si>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</si>
  <si>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</si>
  <si>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</si>
  <si>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</si>
  <si>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</si>
  <si>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</si>
  <si>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</si>
  <si>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</si>
  <si>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</si>
  <si>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</si>
  <si>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</si>
  <si>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</si>
  <si>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</si>
  <si>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</si>
  <si>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</si>
  <si>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</si>
  <si>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</si>
  <si>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</si>
  <si>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</si>
  <si>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</si>
  <si>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</si>
  <si>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</si>
  <si>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</si>
  <si>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</si>
  <si>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</si>
  <si>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</si>
  <si>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</si>
  <si>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</si>
  <si>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</si>
  <si>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</si>
  <si>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</si>
  <si>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</si>
  <si>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</si>
  <si>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</si>
  <si>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</si>
  <si>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</si>
  <si>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</si>
  <si>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</si>
  <si>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</si>
  <si>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</si>
  <si>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</si>
  <si>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</si>
  <si>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</si>
  <si>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</si>
  <si>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</si>
  <si>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</si>
  <si>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</si>
  <si>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</si>
  <si>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</si>
  <si>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</si>
  <si>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</si>
  <si>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</si>
  <si>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</si>
  <si>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</si>
  <si>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</si>
  <si>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</si>
  <si>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</si>
  <si>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</si>
  <si>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</si>
  <si>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</si>
  <si>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</si>
  <si>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</si>
  <si>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</si>
  <si>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</si>
  <si>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</si>
  <si>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</si>
  <si>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</si>
  <si>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</si>
  <si>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</si>
  <si>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</si>
  <si>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</si>
  <si>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</si>
  <si>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</si>
  <si>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</si>
  <si>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</si>
  <si>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</si>
  <si>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</si>
  <si>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</si>
  <si>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</si>
  <si>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</si>
  <si>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</si>
  <si>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</si>
  <si>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</si>
  <si>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</si>
  <si>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</si>
  <si>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</si>
  <si>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</si>
  <si>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</si>
  <si>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</si>
  <si>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</si>
  <si>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</si>
  <si>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</si>
  <si>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</si>
  <si>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</si>
  <si>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</si>
  <si>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</si>
  <si>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</si>
  <si>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</si>
  <si>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</si>
  <si>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</si>
  <si>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</si>
  <si>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</si>
  <si>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</si>
  <si>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</si>
  <si>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</si>
  <si>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</si>
  <si>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</si>
  <si>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</si>
  <si>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</si>
  <si>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</si>
  <si>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</si>
  <si>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</si>
  <si>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</si>
  <si>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</si>
  <si>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</si>
  <si>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</si>
  <si>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</si>
  <si>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</si>
  <si>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</si>
  <si>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</si>
  <si>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</si>
  <si>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</si>
  <si>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</si>
  <si>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</si>
  <si>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</si>
  <si>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</si>
  <si>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</si>
  <si>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</si>
  <si>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</si>
  <si>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</si>
  <si>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</si>
  <si>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</si>
  <si>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</si>
  <si>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</si>
  <si>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</si>
  <si>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</si>
  <si>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</si>
  <si>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</si>
  <si>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</si>
  <si>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</si>
  <si>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</si>
  <si>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</si>
  <si>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</si>
  <si>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</si>
  <si>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</si>
  <si>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</si>
  <si>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</si>
  <si>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</si>
  <si>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</si>
  <si>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</si>
  <si>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</si>
  <si>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</si>
  <si>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</si>
  <si>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</si>
  <si>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</si>
  <si>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</si>
  <si>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</si>
  <si>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</si>
  <si>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</si>
  <si>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</si>
  <si>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</si>
  <si>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</si>
  <si>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</si>
  <si>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</si>
  <si>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</si>
  <si>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</si>
  <si>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</si>
  <si>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</si>
  <si>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</si>
  <si>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</si>
  <si>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</si>
  <si>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</si>
  <si>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</si>
  <si>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</si>
  <si>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</si>
  <si>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</si>
  <si>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</si>
  <si>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</si>
  <si>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</si>
  <si>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</si>
  <si>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</si>
  <si>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</si>
  <si>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</si>
  <si>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</si>
  <si>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</si>
  <si>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</si>
  <si>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</si>
  <si>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</si>
  <si>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</si>
  <si>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</si>
  <si>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</si>
  <si>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</si>
  <si>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</si>
  <si>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</si>
  <si>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</si>
  <si>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</si>
  <si>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</si>
  <si>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</si>
  <si>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</si>
  <si>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</si>
  <si>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</si>
  <si>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</si>
  <si>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</si>
  <si>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</si>
  <si>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</si>
  <si>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</si>
  <si>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</si>
  <si>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</si>
  <si>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</si>
  <si>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</si>
  <si>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</si>
  <si>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</si>
  <si>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</si>
  <si>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</si>
  <si>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</si>
  <si>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</si>
  <si>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</si>
  <si>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</si>
  <si>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</si>
  <si>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</si>
  <si>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</si>
  <si>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</si>
  <si>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</si>
  <si>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</si>
  <si>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</si>
  <si>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</si>
  <si>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</si>
  <si>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</si>
  <si>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</si>
  <si>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</si>
  <si>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</si>
  <si>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</si>
  <si>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</si>
  <si>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</si>
  <si>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</si>
  <si>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</si>
  <si>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</si>
  <si>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</si>
  <si>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</si>
  <si>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</si>
  <si>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</si>
  <si>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</si>
  <si>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</si>
  <si>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</si>
  <si>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</si>
  <si>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</si>
  <si>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</si>
  <si>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</si>
  <si>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</si>
  <si>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</si>
  <si>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</si>
  <si>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</si>
  <si>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</si>
  <si>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</si>
  <si>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</si>
  <si>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</si>
  <si>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</si>
  <si>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</si>
  <si>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</si>
  <si>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</si>
  <si>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</si>
  <si>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</si>
  <si>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</si>
  <si>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</si>
  <si>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</si>
  <si>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</si>
  <si>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</si>
  <si>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</si>
  <si>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</si>
  <si>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</si>
  <si>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</si>
  <si>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</si>
  <si>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</si>
  <si>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</si>
  <si>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</si>
  <si>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</si>
  <si>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</si>
  <si>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</si>
  <si>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</si>
  <si>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</si>
  <si>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</si>
  <si>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</si>
  <si>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</si>
  <si>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</si>
  <si>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</si>
  <si>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</si>
  <si>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</si>
  <si>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</si>
  <si>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</si>
  <si>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</si>
  <si>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</si>
  <si>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</si>
  <si>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</si>
  <si>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</si>
  <si>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</si>
  <si>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</si>
  <si>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</si>
  <si>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</si>
  <si>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</si>
  <si>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</si>
  <si>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</si>
  <si>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</si>
  <si>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</si>
  <si>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</si>
  <si>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</si>
  <si>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</si>
  <si>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</si>
  <si>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</si>
  <si>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</si>
  <si>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</si>
  <si>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</si>
  <si>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</si>
  <si>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</si>
  <si>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</si>
  <si>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</si>
  <si>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</si>
  <si>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</si>
  <si>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</si>
  <si>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</si>
  <si>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</si>
  <si>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</si>
  <si>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</si>
  <si>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</si>
  <si>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</si>
  <si>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</si>
  <si>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</si>
  <si>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</si>
  <si>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</si>
  <si>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</si>
  <si>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</si>
  <si>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</si>
  <si>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</si>
  <si>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</si>
  <si>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</si>
  <si>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</si>
  <si>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</si>
  <si>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</si>
  <si>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</si>
  <si>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</si>
  <si>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</si>
  <si>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</si>
  <si>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</si>
  <si>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</si>
  <si>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</si>
  <si>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</si>
  <si>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</si>
  <si>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</si>
  <si>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</si>
  <si>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</si>
  <si>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</si>
  <si>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</si>
  <si>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</si>
  <si>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</si>
  <si>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</si>
  <si>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</si>
  <si>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</si>
  <si>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</si>
  <si>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</si>
  <si>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</si>
  <si>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</si>
  <si>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</si>
  <si>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</si>
  <si>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</si>
  <si>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</si>
  <si>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</si>
  <si>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</si>
  <si>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</si>
  <si>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</si>
  <si>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</si>
  <si>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</si>
  <si>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</si>
  <si>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</si>
  <si>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</si>
  <si>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</si>
  <si>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</si>
  <si>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</si>
  <si>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</si>
  <si>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</si>
  <si>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</si>
  <si>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</si>
  <si>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</si>
  <si>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</si>
  <si>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</si>
  <si>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</si>
  <si>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</si>
  <si>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</si>
  <si>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</si>
  <si>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</si>
  <si>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</si>
  <si>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</si>
  <si>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</si>
  <si>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</si>
  <si>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</si>
  <si>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</si>
  <si>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</si>
  <si>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</si>
  <si>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</si>
  <si>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</si>
  <si>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</si>
  <si>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</si>
  <si>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</si>
  <si>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</si>
  <si>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</si>
  <si>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</si>
  <si>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</si>
  <si>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</si>
  <si>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</si>
  <si>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</si>
  <si>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</si>
  <si>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</si>
  <si>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</si>
  <si>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</si>
  <si>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</si>
  <si>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</si>
  <si>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</si>
  <si>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</si>
  <si>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</si>
  <si>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</si>
  <si>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</si>
  <si>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</si>
  <si>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</si>
  <si>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</si>
  <si>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</si>
  <si>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</si>
  <si>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</si>
  <si>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</si>
  <si>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</si>
  <si>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</si>
  <si>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</si>
  <si>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</si>
  <si>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</si>
  <si>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</si>
  <si>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</si>
  <si>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</si>
  <si>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</si>
  <si>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</si>
  <si>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</si>
  <si>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</si>
  <si>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</si>
  <si>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</si>
  <si>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</si>
  <si>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</si>
  <si>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</si>
  <si>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</si>
  <si>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</si>
  <si>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</si>
  <si>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</si>
  <si>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</si>
  <si>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</si>
  <si>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</si>
  <si>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</si>
  <si>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</si>
  <si>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</si>
  <si>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</si>
  <si>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</si>
  <si>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</si>
  <si>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</si>
  <si>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</si>
  <si>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</si>
  <si>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</si>
  <si>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</si>
  <si>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</si>
  <si>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</si>
  <si>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</si>
  <si>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</si>
  <si>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</si>
  <si>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</si>
  <si>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</si>
  <si>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</si>
  <si>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</si>
  <si>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</si>
  <si>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</si>
  <si>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</si>
  <si>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</si>
  <si>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</si>
  <si>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</si>
  <si>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</si>
  <si>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</si>
  <si>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</si>
  <si>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</si>
  <si>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</si>
  <si>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</si>
  <si>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</si>
  <si>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</si>
  <si>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</si>
  <si>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</si>
  <si>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</si>
  <si>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</si>
  <si>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</si>
  <si>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</si>
  <si>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</si>
  <si>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</si>
  <si>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</si>
  <si>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</si>
  <si>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</si>
  <si>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</si>
  <si>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</si>
  <si>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</si>
  <si>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</si>
  <si>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</si>
  <si>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</si>
  <si>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</si>
  <si>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</si>
  <si>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</si>
  <si>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</si>
  <si>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</si>
  <si>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</si>
  <si>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</si>
  <si>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</si>
  <si>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</si>
  <si>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</si>
  <si>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</si>
  <si>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</si>
  <si>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</si>
  <si>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</si>
  <si>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</si>
  <si>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</si>
  <si>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</si>
  <si>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</si>
  <si>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</si>
  <si>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</si>
  <si>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</si>
  <si>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</si>
  <si>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</si>
  <si>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</si>
  <si>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</si>
  <si>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</si>
  <si>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</si>
  <si>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</si>
  <si>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</si>
  <si>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</si>
  <si>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</si>
  <si>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</si>
  <si>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</si>
  <si>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</si>
  <si>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</si>
  <si>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</si>
  <si>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</si>
  <si>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</si>
  <si>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</si>
  <si>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</si>
  <si>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</si>
  <si>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</si>
  <si>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</si>
  <si>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</si>
  <si>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</si>
  <si>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</si>
  <si>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</si>
  <si>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</si>
  <si>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</si>
  <si>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</si>
  <si>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</si>
  <si>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</si>
  <si>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</si>
  <si>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</si>
  <si>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</si>
  <si>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</si>
  <si>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</si>
  <si>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</si>
  <si>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</si>
  <si>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</si>
  <si>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</si>
  <si>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</si>
  <si>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</si>
  <si>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</si>
  <si>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</si>
  <si>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</si>
  <si>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</si>
  <si>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</si>
  <si>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</si>
  <si>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</si>
  <si>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</si>
  <si>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</si>
  <si>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</si>
  <si>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</si>
  <si>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</si>
  <si>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</si>
  <si>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</si>
  <si>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</si>
  <si>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</si>
  <si>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</si>
  <si>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</si>
  <si>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</si>
  <si>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</si>
  <si>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</si>
  <si>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</si>
  <si>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</si>
  <si>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</si>
  <si>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</si>
  <si>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</si>
  <si>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</si>
  <si>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</si>
  <si>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</si>
  <si>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</si>
  <si>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</si>
  <si>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</si>
  <si>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</si>
  <si>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</si>
  <si>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</si>
  <si>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</si>
  <si>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</si>
  <si>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</si>
  <si>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</si>
  <si>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</si>
  <si>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</si>
  <si>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</si>
  <si>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</si>
  <si>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</si>
  <si>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</si>
  <si>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</si>
  <si>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</si>
  <si>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</si>
  <si>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</si>
  <si>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</si>
  <si>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</si>
  <si>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</si>
  <si>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</si>
  <si>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</si>
  <si>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</si>
  <si>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</si>
  <si>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</si>
  <si>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</si>
  <si>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</si>
  <si>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</si>
  <si>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</si>
  <si>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</si>
  <si>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</si>
  <si>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</si>
  <si>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</si>
  <si>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</si>
  <si>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</si>
  <si>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</si>
  <si>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</si>
  <si>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</si>
  <si>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</si>
  <si>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</si>
  <si>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</si>
  <si>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</si>
  <si>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</si>
  <si>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</si>
  <si>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</si>
  <si>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</si>
  <si>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</si>
  <si>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</si>
  <si>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</si>
  <si>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</si>
  <si>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</si>
  <si>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</si>
  <si>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</si>
  <si>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</si>
  <si>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</si>
  <si>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</si>
  <si>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</si>
  <si>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</si>
  <si>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</si>
  <si>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</si>
  <si>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</si>
  <si>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</si>
  <si>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</si>
  <si>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</si>
  <si>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</si>
  <si>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</si>
  <si>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</si>
  <si>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</si>
  <si>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</si>
  <si>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</si>
  <si>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</si>
  <si>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</si>
  <si>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</si>
  <si>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</si>
  <si>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</si>
  <si>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</si>
  <si>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</si>
  <si>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</si>
  <si>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</si>
  <si>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</si>
  <si>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</si>
  <si>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</si>
  <si>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</si>
  <si>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</si>
  <si>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</si>
  <si>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</si>
  <si>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</si>
  <si>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</si>
  <si>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</si>
  <si>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</si>
  <si>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</si>
  <si>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</si>
  <si>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</si>
  <si>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</si>
  <si>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</si>
  <si>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</si>
  <si>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</si>
  <si>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</si>
  <si>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</si>
  <si>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</si>
  <si>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</si>
  <si>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</si>
  <si>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</si>
  <si>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</si>
  <si>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</si>
  <si>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</si>
  <si>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</si>
  <si>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</si>
  <si>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</si>
  <si>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</si>
  <si>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</si>
  <si>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</si>
  <si>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</si>
  <si>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</si>
  <si>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</si>
  <si>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</si>
  <si>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</si>
  <si>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</si>
  <si>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</si>
  <si>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</si>
  <si>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</si>
  <si>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</si>
  <si>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</si>
  <si>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</si>
  <si>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</si>
  <si>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</si>
  <si>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</si>
  <si>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</si>
  <si>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</si>
  <si>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</si>
  <si>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</si>
  <si>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</si>
  <si>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</si>
  <si>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</si>
  <si>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</si>
  <si>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</si>
  <si>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</si>
  <si>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</si>
  <si>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</si>
  <si>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</si>
  <si>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</si>
  <si>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</si>
  <si>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</si>
  <si>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</si>
  <si>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</si>
  <si>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</si>
  <si>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</si>
  <si>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</si>
  <si>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</si>
  <si>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</si>
  <si>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</si>
  <si>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</si>
  <si>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</si>
  <si>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</si>
  <si>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</si>
  <si>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</si>
  <si>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</si>
  <si>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</si>
  <si>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</si>
  <si>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</si>
  <si>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</si>
  <si>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</si>
  <si>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</si>
  <si>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</si>
  <si>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</si>
  <si>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</si>
  <si>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</si>
  <si>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</si>
  <si>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</si>
  <si>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</si>
  <si>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</si>
  <si>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</si>
  <si>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</si>
  <si>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</si>
  <si>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</si>
  <si>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</si>
  <si>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</si>
  <si>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</si>
  <si>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</si>
  <si>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</si>
  <si>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</si>
  <si>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</si>
  <si>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</si>
  <si>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</si>
  <si>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</si>
  <si>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</si>
  <si>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</si>
  <si>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</si>
  <si>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</si>
  <si>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</si>
  <si>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</si>
  <si>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</si>
  <si>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</si>
  <si>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</si>
  <si>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</si>
  <si>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</si>
  <si>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</si>
  <si>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</si>
  <si>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</si>
  <si>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</si>
  <si>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</si>
  <si>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</si>
  <si>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</si>
  <si>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</si>
  <si>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</si>
  <si>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</si>
  <si>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</si>
  <si>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</si>
  <si>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</si>
  <si>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</si>
  <si>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</si>
  <si>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</si>
  <si>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</si>
  <si>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</si>
  <si>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</si>
  <si>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</si>
  <si>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</si>
  <si>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</si>
  <si>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</si>
  <si>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</si>
  <si>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</si>
  <si>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</si>
  <si>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</si>
  <si>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</si>
  <si>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</si>
  <si>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</si>
  <si>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</si>
  <si>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</si>
  <si>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</si>
  <si>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</si>
  <si>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</si>
  <si>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</si>
  <si>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</si>
  <si>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</si>
  <si>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</si>
  <si>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</si>
  <si>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</si>
  <si>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</si>
  <si>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</si>
  <si>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</si>
  <si>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</si>
  <si>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</si>
  <si>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</si>
  <si>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</si>
  <si>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</si>
  <si>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</si>
  <si>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</si>
  <si>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</si>
  <si>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</si>
  <si>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</si>
  <si>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</si>
  <si>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</si>
  <si>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</si>
  <si>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</si>
  <si>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</si>
  <si>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</si>
  <si>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</si>
  <si>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</si>
  <si>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</si>
  <si>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</si>
  <si>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</si>
  <si>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</si>
  <si>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</si>
  <si>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</si>
  <si>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</si>
  <si>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</si>
  <si>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</si>
  <si>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</si>
  <si>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</si>
  <si>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</si>
  <si>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</si>
  <si>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</si>
  <si>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</si>
  <si>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</si>
  <si>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</si>
  <si>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</si>
  <si>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</si>
  <si>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</si>
  <si>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</si>
  <si>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</si>
  <si>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</si>
  <si>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</si>
  <si>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</si>
  <si>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</si>
  <si>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</si>
  <si>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</si>
  <si>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</si>
  <si>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</si>
  <si>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</si>
  <si>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</si>
  <si>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</si>
  <si>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</si>
  <si>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</si>
  <si>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</si>
  <si>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</si>
  <si>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</si>
  <si>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</si>
  <si>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</si>
  <si>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</si>
  <si>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</si>
  <si>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</si>
  <si>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</si>
  <si>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</si>
  <si>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</si>
  <si>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</si>
  <si>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</si>
  <si>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</si>
  <si>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</si>
  <si>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</si>
  <si>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</si>
  <si>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</si>
  <si>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</si>
  <si>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</si>
  <si>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</si>
  <si>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</si>
  <si>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</si>
  <si>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</si>
  <si>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</si>
  <si>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</si>
  <si>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</si>
  <si>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</si>
  <si>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</si>
  <si>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</si>
  <si>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</si>
  <si>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</si>
  <si>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</si>
  <si>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</si>
  <si>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</si>
  <si>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</si>
  <si>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</si>
  <si>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</si>
  <si>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</si>
  <si>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</si>
  <si>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</si>
  <si>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</si>
  <si>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</si>
  <si>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</si>
  <si>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</si>
  <si>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</si>
  <si>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</si>
  <si>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</si>
  <si>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</si>
  <si>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</si>
  <si>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</si>
  <si>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</si>
  <si>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</si>
  <si>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</si>
  <si>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</si>
  <si>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</si>
  <si>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</si>
  <si>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</si>
  <si>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</si>
  <si>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</si>
  <si>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</si>
  <si>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</si>
  <si>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</si>
  <si>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</si>
  <si>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</si>
  <si>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</si>
  <si>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</si>
  <si>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</si>
  <si>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</si>
  <si>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</si>
  <si>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</si>
  <si>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</si>
  <si>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</si>
  <si>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</si>
  <si>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</si>
  <si>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</si>
  <si>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</si>
  <si>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</si>
  <si>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</si>
  <si>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</si>
  <si>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</si>
  <si>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</si>
  <si>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</si>
  <si>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</si>
  <si>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</si>
  <si>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</si>
  <si>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</si>
  <si>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</si>
  <si>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</si>
  <si>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</si>
  <si>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</si>
  <si>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</si>
  <si>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</si>
  <si>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</si>
  <si>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</si>
  <si>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</si>
  <si>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</si>
  <si>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</si>
  <si>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</si>
  <si>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</si>
  <si>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</si>
  <si>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</si>
  <si>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</si>
  <si>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</si>
  <si>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</si>
  <si>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</si>
  <si>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</si>
  <si>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</si>
  <si>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</si>
  <si>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</si>
  <si>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</si>
  <si>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</si>
  <si>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</si>
  <si>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</si>
  <si>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</si>
  <si>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</si>
  <si>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</si>
  <si>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</si>
  <si>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</si>
  <si>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</si>
  <si>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</si>
  <si>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</si>
  <si>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</si>
  <si>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</si>
  <si>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</si>
  <si>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</si>
  <si>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</si>
  <si>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</si>
  <si>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</si>
  <si>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</si>
  <si>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</si>
  <si>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</si>
  <si>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</si>
  <si>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</si>
  <si>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</si>
  <si>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</si>
  <si>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</si>
  <si>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</si>
  <si>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</si>
  <si>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</si>
  <si>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</si>
  <si>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</si>
  <si>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</si>
  <si>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</si>
  <si>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</si>
  <si>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</si>
  <si>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</si>
  <si>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</si>
  <si>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</si>
  <si>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</si>
  <si>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</si>
  <si>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</si>
  <si>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</si>
  <si>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</si>
  <si>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</si>
  <si>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</si>
  <si>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</si>
  <si>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</si>
  <si>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</si>
  <si>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</si>
  <si>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</si>
  <si>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</si>
  <si>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</si>
  <si>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</si>
  <si>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</si>
  <si>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</si>
  <si>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</si>
  <si>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</si>
  <si>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</si>
  <si>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</si>
  <si>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</si>
  <si>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</si>
  <si>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</si>
  <si>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</si>
  <si>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</si>
  <si>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</si>
  <si>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</si>
  <si>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</si>
  <si>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</si>
  <si>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</si>
  <si>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</si>
  <si>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</si>
  <si>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</si>
  <si>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</si>
  <si>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</si>
  <si>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</si>
  <si>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</si>
  <si>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</si>
  <si>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</si>
  <si>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</si>
  <si>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</si>
  <si>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</si>
  <si>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</si>
  <si>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</si>
  <si>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</si>
  <si>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</si>
  <si>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</si>
  <si>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</si>
  <si>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</si>
  <si>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</si>
  <si>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</si>
  <si>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</si>
  <si>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</si>
  <si>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</si>
  <si>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</si>
  <si>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</si>
  <si>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</si>
  <si>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</si>
  <si>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</si>
  <si>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</si>
  <si>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</si>
  <si>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</si>
  <si>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</si>
  <si>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</si>
  <si>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</si>
  <si>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</si>
  <si>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</si>
  <si>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</si>
  <si>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</si>
  <si>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</si>
  <si>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</si>
  <si>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</si>
  <si>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</si>
  <si>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</si>
  <si>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</si>
  <si>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</si>
  <si>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</si>
  <si>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</si>
  <si>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</si>
  <si>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</si>
  <si>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</si>
  <si>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</si>
  <si>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</si>
  <si>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</si>
  <si>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</si>
  <si>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</si>
  <si>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</si>
  <si>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</si>
  <si>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</si>
  <si>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</si>
  <si>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</si>
  <si>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</si>
  <si>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</si>
  <si>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</si>
  <si>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</si>
  <si>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</si>
  <si>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</si>
  <si>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</si>
  <si>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</si>
  <si>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</si>
  <si>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</si>
  <si>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</si>
  <si>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</si>
  <si>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</si>
  <si>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</si>
  <si>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</si>
  <si>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</si>
  <si>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</si>
  <si>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</si>
  <si>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</si>
  <si>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</si>
  <si>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</si>
  <si>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</si>
  <si>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</si>
  <si>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</si>
  <si>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</si>
  <si>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</si>
  <si>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</si>
  <si>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</si>
  <si>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</si>
  <si>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</si>
  <si>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</si>
  <si>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</si>
  <si>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</si>
  <si>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</si>
  <si>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</si>
  <si>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</si>
  <si>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</si>
  <si>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</si>
  <si>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</si>
  <si>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</si>
  <si>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</si>
  <si>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</si>
  <si>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</si>
  <si>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</si>
  <si>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</si>
  <si>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</si>
  <si>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</si>
  <si>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</si>
  <si>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</si>
  <si>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</si>
  <si>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</si>
  <si>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</si>
  <si>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</si>
  <si>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</si>
  <si>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</si>
  <si>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</si>
  <si>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</si>
  <si>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</si>
  <si>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</si>
  <si>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</si>
  <si>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</si>
  <si>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</si>
  <si>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</si>
  <si>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</si>
  <si>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</si>
  <si>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</si>
  <si>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</si>
  <si>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</si>
  <si>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</si>
  <si>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</si>
  <si>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</si>
  <si>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</si>
  <si>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</si>
  <si>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</si>
  <si>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</si>
  <si>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</si>
  <si>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</si>
  <si>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</si>
  <si>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</si>
  <si>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</si>
  <si>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</si>
  <si>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</si>
  <si>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</si>
  <si>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</si>
  <si>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</si>
  <si>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</si>
  <si>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</si>
  <si>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</si>
  <si>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</si>
  <si>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</si>
  <si>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</si>
  <si>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</si>
  <si>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</si>
  <si>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</si>
  <si>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</si>
  <si>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</si>
  <si>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</si>
  <si>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</si>
  <si>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</si>
  <si>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</si>
  <si>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</si>
  <si>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</si>
  <si>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</si>
  <si>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</si>
  <si>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</si>
  <si>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</si>
  <si>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</si>
  <si>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</si>
  <si>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</si>
  <si>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</si>
  <si>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</si>
  <si>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</si>
  <si>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</si>
  <si>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</si>
  <si>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</si>
  <si>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</si>
  <si>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</si>
  <si>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</si>
  <si>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</si>
  <si>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</si>
  <si>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</si>
  <si>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</si>
  <si>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</si>
  <si>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</si>
  <si>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</si>
  <si>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</si>
  <si>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</si>
  <si>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</si>
  <si>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</si>
  <si>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</si>
  <si>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</si>
  <si>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</si>
  <si>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</si>
  <si>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</si>
  <si>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</si>
  <si>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</si>
  <si>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</si>
  <si>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</si>
  <si>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</si>
  <si>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</si>
  <si>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</si>
  <si>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</si>
  <si>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</si>
  <si>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</si>
  <si>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</si>
  <si>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</si>
  <si>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</si>
  <si>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</si>
  <si>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</si>
  <si>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</si>
  <si>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</si>
  <si>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</si>
  <si>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</si>
  <si>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</si>
  <si>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</si>
  <si>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</si>
  <si>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</si>
  <si>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</si>
  <si>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</si>
  <si>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</si>
  <si>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</si>
  <si>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</si>
  <si>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</si>
  <si>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</si>
  <si>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</si>
  <si>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</si>
  <si>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</si>
  <si>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</si>
  <si>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</si>
  <si>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</si>
  <si>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</si>
  <si>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</si>
  <si>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</si>
  <si>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</si>
  <si>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</si>
  <si>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</si>
  <si>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</si>
  <si>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</si>
  <si>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</si>
  <si>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</si>
  <si>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</si>
  <si>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</si>
  <si>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</si>
  <si>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</si>
  <si>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</si>
  <si>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</si>
  <si>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</si>
  <si>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</si>
  <si>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</si>
  <si>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</si>
  <si>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</si>
  <si>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</si>
  <si>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</si>
  <si>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</si>
  <si>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</si>
  <si>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</si>
  <si>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</si>
  <si>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</si>
  <si>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</si>
  <si>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</si>
  <si>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</si>
  <si>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</si>
  <si>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</si>
  <si>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</si>
  <si>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</si>
  <si>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</si>
  <si>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</si>
  <si>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</si>
  <si>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</si>
  <si>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</si>
  <si>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</si>
  <si>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</si>
  <si>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</si>
  <si>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</si>
  <si>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</si>
  <si>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</si>
  <si>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</si>
  <si>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</si>
  <si>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</si>
  <si>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</si>
  <si>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</si>
  <si>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</si>
  <si>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</si>
  <si>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</si>
  <si>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</si>
  <si>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</si>
  <si>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</si>
  <si>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</si>
  <si>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</si>
  <si>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</si>
  <si>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</si>
  <si>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</si>
  <si>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</si>
  <si>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</si>
  <si>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</si>
  <si>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</si>
  <si>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</si>
  <si>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</si>
  <si>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</si>
  <si>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</si>
  <si>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</si>
  <si>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</si>
  <si>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</si>
  <si>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</si>
  <si>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</si>
  <si>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</si>
  <si>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</si>
  <si>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</si>
  <si>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</si>
  <si>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</si>
  <si>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</si>
  <si>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</si>
  <si>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</si>
  <si>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</si>
  <si>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</si>
  <si>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</si>
  <si>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</si>
  <si>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</si>
  <si>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</si>
  <si>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</si>
  <si>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</si>
  <si>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</si>
  <si>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</si>
  <si>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</si>
  <si>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</si>
  <si>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</si>
  <si>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</si>
  <si>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</si>
  <si>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</si>
  <si>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</si>
  <si>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</si>
  <si>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</si>
  <si>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</si>
  <si>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</si>
  <si>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</si>
  <si>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</si>
  <si>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</si>
  <si>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</si>
  <si>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</si>
  <si>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</si>
  <si>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</si>
  <si>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</si>
  <si>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</si>
  <si>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</si>
  <si>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</si>
  <si>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</si>
  <si>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</si>
  <si>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</si>
  <si>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</si>
  <si>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</si>
  <si>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</si>
  <si>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</si>
  <si>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</si>
  <si>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</si>
  <si>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</si>
  <si>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</si>
  <si>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</si>
  <si>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</si>
  <si>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</si>
  <si>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</si>
  <si>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</si>
  <si>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</si>
  <si>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</si>
  <si>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</si>
  <si>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</si>
  <si>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</si>
  <si>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</si>
  <si>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</si>
  <si>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</si>
  <si>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</si>
  <si>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</si>
  <si>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</si>
  <si>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</si>
  <si>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</si>
  <si>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</si>
  <si>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</si>
  <si>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</si>
  <si>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</si>
  <si>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</si>
  <si>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</si>
  <si>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</si>
  <si>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</si>
  <si>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</si>
  <si>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</si>
  <si>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</si>
  <si>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</si>
  <si>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</si>
  <si>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</si>
  <si>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</si>
  <si>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</si>
  <si>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</si>
  <si>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</si>
  <si>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</si>
  <si>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</si>
  <si>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</si>
  <si>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</si>
  <si>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</si>
  <si>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</si>
  <si>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</si>
  <si>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</si>
  <si>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</si>
  <si>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</si>
  <si>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</si>
  <si>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</si>
  <si>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</si>
  <si>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</si>
  <si>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</si>
  <si>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</si>
  <si>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</si>
  <si>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</si>
  <si>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</si>
  <si>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</si>
  <si>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</si>
  <si>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</si>
  <si>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</si>
  <si>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</si>
  <si>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</si>
  <si>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</si>
  <si>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</si>
  <si>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</si>
  <si>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</si>
  <si>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</si>
  <si>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</si>
  <si>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</si>
  <si>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</si>
  <si>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</si>
  <si>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</si>
  <si>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</si>
  <si>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</si>
  <si>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</si>
  <si>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</si>
  <si>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</si>
  <si>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</si>
  <si>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</si>
  <si>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</si>
  <si>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</si>
  <si>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</si>
  <si>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</si>
  <si>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</si>
  <si>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</si>
  <si>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</si>
  <si>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</si>
  <si>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</si>
  <si>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</si>
  <si>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</si>
  <si>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</si>
  <si>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</si>
  <si>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</si>
  <si>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</si>
  <si>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</si>
  <si>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</si>
  <si>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</si>
  <si>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</si>
  <si>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</si>
  <si>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</si>
  <si>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</si>
  <si>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</si>
  <si>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</si>
  <si>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</si>
  <si>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</si>
  <si>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</si>
  <si>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</si>
  <si>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</si>
  <si>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</si>
  <si>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</si>
  <si>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</si>
  <si>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</si>
  <si>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</si>
  <si>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</si>
  <si>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</si>
  <si>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</si>
  <si>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</si>
  <si>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</si>
  <si>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</si>
  <si>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</si>
  <si>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</si>
  <si>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</si>
  <si>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</si>
  <si>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</si>
  <si>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</si>
  <si>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</si>
  <si>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</si>
  <si>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</si>
  <si>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</si>
  <si>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</si>
  <si>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</si>
  <si>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</si>
  <si>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</si>
  <si>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</si>
  <si>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</si>
  <si>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</si>
  <si>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</si>
  <si>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</si>
  <si>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</si>
  <si>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</si>
  <si>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</si>
  <si>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</si>
  <si>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</si>
  <si>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</si>
  <si>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</si>
  <si>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</si>
  <si>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</si>
  <si>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</si>
  <si>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</si>
  <si>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</si>
  <si>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</si>
  <si>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</si>
  <si>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</si>
  <si>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</si>
  <si>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</si>
  <si>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</si>
  <si>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</si>
  <si>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</si>
  <si>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</si>
  <si>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</si>
  <si>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</si>
  <si>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</si>
  <si>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</si>
  <si>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</si>
  <si>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</si>
  <si>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</si>
  <si>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</si>
  <si>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</si>
  <si>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</si>
  <si>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</si>
  <si>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</si>
  <si>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</si>
  <si>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</si>
  <si>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</si>
  <si>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</si>
  <si>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</si>
  <si>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</si>
  <si>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</si>
  <si>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</si>
  <si>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</si>
  <si>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</si>
  <si>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</si>
  <si>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</si>
  <si>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</si>
  <si>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</si>
  <si>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</si>
  <si>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</si>
  <si>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</si>
  <si>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</si>
  <si>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</si>
  <si>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</si>
  <si>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</si>
  <si>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</si>
  <si>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</si>
  <si>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</si>
  <si>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</si>
  <si>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</si>
  <si>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</si>
  <si>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</si>
  <si>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</si>
  <si>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</si>
  <si>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</si>
  <si>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</si>
  <si>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</si>
  <si>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</si>
  <si>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</si>
  <si>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</si>
  <si>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</si>
  <si>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</si>
  <si>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</si>
  <si>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</si>
  <si>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</si>
  <si>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</si>
  <si>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</si>
  <si>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</si>
  <si>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</si>
  <si>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</si>
  <si>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</si>
  <si>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</si>
  <si>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</si>
  <si>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</si>
  <si>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</si>
  <si>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</si>
  <si>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</si>
  <si>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</si>
  <si>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</si>
  <si>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</si>
  <si>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</si>
  <si>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</si>
  <si>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</si>
  <si>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</si>
  <si>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</si>
  <si>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</si>
  <si>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</si>
  <si>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</si>
  <si>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</si>
  <si>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</si>
  <si>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</si>
  <si>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</si>
  <si>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</si>
  <si>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</si>
  <si>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</si>
  <si>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</si>
  <si>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</si>
  <si>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</si>
  <si>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</si>
  <si>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</si>
  <si>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</si>
  <si>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</si>
  <si>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</si>
  <si>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</si>
  <si>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</si>
  <si>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</si>
  <si>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</si>
  <si>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</si>
  <si>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</si>
  <si>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</si>
  <si>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</si>
  <si>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</si>
  <si>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</si>
  <si>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</si>
  <si>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</si>
  <si>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</si>
  <si>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</si>
  <si>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</si>
  <si>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</si>
  <si>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</si>
  <si>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</si>
  <si>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</si>
  <si>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</si>
  <si>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</si>
  <si>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</si>
  <si>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</si>
  <si>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</si>
  <si>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</si>
  <si>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</si>
  <si>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</si>
  <si>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</si>
  <si>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</si>
  <si>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</si>
  <si>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</si>
  <si>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</si>
  <si>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</si>
  <si>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</si>
  <si>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</si>
  <si>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</si>
  <si>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</si>
  <si>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</si>
  <si>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</si>
  <si>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</si>
  <si>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</si>
  <si>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</si>
  <si>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</si>
  <si>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</si>
  <si>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</si>
  <si>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</si>
  <si>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</si>
  <si>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</si>
  <si>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</si>
  <si>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</si>
  <si>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</si>
  <si>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</si>
  <si>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</si>
  <si>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</si>
  <si>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</si>
  <si>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</si>
  <si>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</si>
  <si>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</si>
  <si>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</si>
  <si>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</si>
  <si>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</si>
  <si>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</si>
  <si>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</si>
  <si>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</si>
  <si>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</si>
  <si>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</si>
  <si>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</si>
  <si>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</si>
  <si>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</si>
  <si>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</si>
  <si>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</si>
  <si>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</si>
  <si>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</si>
  <si>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</si>
  <si>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</si>
  <si>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</si>
  <si>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</si>
  <si>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</si>
  <si>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</si>
  <si>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</si>
  <si>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</si>
  <si>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</si>
  <si>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</si>
  <si>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</si>
  <si>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</si>
  <si>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</si>
  <si>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</si>
  <si>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</si>
  <si>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</si>
  <si>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</si>
  <si>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</si>
  <si>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</si>
  <si>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</si>
  <si>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</si>
  <si>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</si>
  <si>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</si>
  <si>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</si>
  <si>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</si>
  <si>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</si>
  <si>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</si>
  <si>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</si>
  <si>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</si>
  <si>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</si>
  <si>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</si>
  <si>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</si>
  <si>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</si>
  <si>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</si>
  <si>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</si>
  <si>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</si>
  <si>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</si>
  <si>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</si>
  <si>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</si>
  <si>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</si>
  <si>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</si>
  <si>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</si>
  <si>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</si>
  <si>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</si>
  <si>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</si>
  <si>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</si>
  <si>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</si>
  <si>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</si>
  <si>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</si>
  <si>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</si>
  <si>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</si>
  <si>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</si>
  <si>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</si>
  <si>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</si>
  <si>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</si>
  <si>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</si>
  <si>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</si>
  <si>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</si>
  <si>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</si>
  <si>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</si>
  <si>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</si>
  <si>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</si>
  <si>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</si>
  <si>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</si>
  <si>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</si>
  <si>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</si>
  <si>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</si>
  <si>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</si>
  <si>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</si>
  <si>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</si>
  <si>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</si>
  <si>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</si>
  <si>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</si>
  <si>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</si>
  <si>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</si>
  <si>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</si>
  <si>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</si>
  <si>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</si>
  <si>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</si>
  <si>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</si>
  <si>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</si>
  <si>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</si>
  <si>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</si>
  <si>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</si>
  <si>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</si>
  <si>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</si>
  <si>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</si>
  <si>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</si>
  <si>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</si>
  <si>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</si>
  <si>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</si>
  <si>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</si>
  <si>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</si>
  <si>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</si>
  <si>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</si>
  <si>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</si>
  <si>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</si>
  <si>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</si>
  <si>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</si>
  <si>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</si>
  <si>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</si>
  <si>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</si>
  <si>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</si>
  <si>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</si>
  <si>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</si>
  <si>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</si>
  <si>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</si>
  <si>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</si>
  <si>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</si>
  <si>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</si>
  <si>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</si>
  <si>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</si>
  <si>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</si>
  <si>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</si>
  <si>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</si>
  <si>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</si>
  <si>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</si>
  <si>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</si>
  <si>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</si>
  <si>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</si>
  <si>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</si>
  <si>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</si>
  <si>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</si>
  <si>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</si>
  <si>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</si>
  <si>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</si>
  <si>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</si>
  <si>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</si>
  <si>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</si>
  <si>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</si>
  <si>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</si>
  <si>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</si>
  <si>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</si>
  <si>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</si>
  <si>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</si>
  <si>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</si>
  <si>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</si>
  <si>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</si>
  <si>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</si>
  <si>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</si>
  <si>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</si>
  <si>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</si>
  <si>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</si>
  <si>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</si>
  <si>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</si>
  <si>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</si>
  <si>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</si>
  <si>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</si>
  <si>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</si>
  <si>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</si>
  <si>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</si>
  <si>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</si>
  <si>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</si>
  <si>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</si>
  <si>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</si>
  <si>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</si>
  <si>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</si>
  <si>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</si>
  <si>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</si>
  <si>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</si>
  <si>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</si>
  <si>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</si>
  <si>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</si>
  <si>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</si>
  <si>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</si>
  <si>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</si>
  <si>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</si>
  <si>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</si>
  <si>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</si>
  <si>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</si>
  <si>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</si>
  <si>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</si>
  <si>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</si>
  <si>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</si>
  <si>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</si>
  <si>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</si>
  <si>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</si>
  <si>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</si>
  <si>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</si>
  <si>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</si>
  <si>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</si>
  <si>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</si>
  <si>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</si>
  <si>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</si>
  <si>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</si>
  <si>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</si>
  <si>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</si>
  <si>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</si>
  <si>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</si>
  <si>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</si>
  <si>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</si>
  <si>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</si>
  <si>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</si>
  <si>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</si>
  <si>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</si>
  <si>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</si>
  <si>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</si>
  <si>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</si>
  <si>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</si>
  <si>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</si>
  <si>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</si>
  <si>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</si>
  <si>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</si>
  <si>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</si>
  <si>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</si>
  <si>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</si>
  <si>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</si>
  <si>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</si>
  <si>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</si>
  <si>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</si>
  <si>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</si>
  <si>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</si>
  <si>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</si>
  <si>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</si>
  <si>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</si>
  <si>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</si>
  <si>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</si>
  <si>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</si>
  <si>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</si>
  <si>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</si>
  <si>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</si>
  <si>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</si>
  <si>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</si>
  <si>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</si>
  <si>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</si>
  <si>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</si>
  <si>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</si>
  <si>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</si>
  <si>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</si>
  <si>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</si>
  <si>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</si>
  <si>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</si>
  <si>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</si>
  <si>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</si>
  <si>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</si>
  <si>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</si>
  <si>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</si>
  <si>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</si>
  <si>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</si>
  <si>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</si>
  <si>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</si>
  <si>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</si>
  <si>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</si>
  <si>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</si>
  <si>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</si>
  <si>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</si>
  <si>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</si>
  <si>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</si>
  <si>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</si>
  <si>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</si>
  <si>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</si>
  <si>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</si>
  <si>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</si>
  <si>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</si>
  <si>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</si>
  <si>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</si>
  <si>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</si>
  <si>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</si>
  <si>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</si>
  <si>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</si>
  <si>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</si>
  <si>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</si>
  <si>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</si>
  <si>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</si>
  <si>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</si>
  <si>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</si>
  <si>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</si>
  <si>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</si>
  <si>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</si>
  <si>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</si>
  <si>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</si>
  <si>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</si>
  <si>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</si>
  <si>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</si>
  <si>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</si>
  <si>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</si>
  <si>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</si>
  <si>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</si>
  <si>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</si>
  <si>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</si>
  <si>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</si>
  <si>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</si>
  <si>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</si>
  <si>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</si>
  <si>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</si>
  <si>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</si>
  <si>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</si>
  <si>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</si>
  <si>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</si>
  <si>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</si>
  <si>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</si>
  <si>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</si>
  <si>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</si>
  <si>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</si>
  <si>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</si>
  <si>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</si>
  <si>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</si>
  <si>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</si>
  <si>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</si>
  <si>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</si>
  <si>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</si>
  <si>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</si>
  <si>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</si>
  <si>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</si>
  <si>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</si>
  <si>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</si>
  <si>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</si>
  <si>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</si>
  <si>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</si>
  <si>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</si>
  <si>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</si>
  <si>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</si>
  <si>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</si>
  <si>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</si>
  <si>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</si>
  <si>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</si>
  <si>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</si>
  <si>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</si>
  <si>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</si>
  <si>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</si>
  <si>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</si>
  <si>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</si>
  <si>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</si>
  <si>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</si>
  <si>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</si>
  <si>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</si>
  <si>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</si>
  <si>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</si>
  <si>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</si>
  <si>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</si>
  <si>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</si>
  <si>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</si>
  <si>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</si>
  <si>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</si>
  <si>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</si>
  <si>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</si>
  <si>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</si>
  <si>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</si>
  <si>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</si>
  <si>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</si>
  <si>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</si>
  <si>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</si>
  <si>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</si>
  <si>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</si>
  <si>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</si>
  <si>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</si>
  <si>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</si>
  <si>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</si>
  <si>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</si>
  <si>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</si>
  <si>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</si>
  <si>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</si>
  <si>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</si>
  <si>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</si>
  <si>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</si>
  <si>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</si>
  <si>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</si>
  <si>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</si>
  <si>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</si>
  <si>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</si>
  <si>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</si>
  <si>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</si>
  <si>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</si>
  <si>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</si>
  <si>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</si>
  <si>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</si>
  <si>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</si>
  <si>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</si>
  <si>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</si>
  <si>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</si>
  <si>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</si>
  <si>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</si>
  <si>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</si>
  <si>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</si>
  <si>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</si>
  <si>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</si>
  <si>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</si>
  <si>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</si>
  <si>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</si>
  <si>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</si>
  <si>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</si>
  <si>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</si>
  <si>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</si>
  <si>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</si>
  <si>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</si>
  <si>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</si>
  <si>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</si>
  <si>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</si>
  <si>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</si>
  <si>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</si>
  <si>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</si>
  <si>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</si>
  <si>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</si>
  <si>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</si>
  <si>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</si>
  <si>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</si>
  <si>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</si>
  <si>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</si>
  <si>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</si>
  <si>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</si>
  <si>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</si>
  <si>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</si>
  <si>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</si>
  <si>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</si>
  <si>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</si>
  <si>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</si>
  <si>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</si>
  <si>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</si>
  <si>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</si>
  <si>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</si>
  <si>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</si>
  <si>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</si>
  <si>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</si>
  <si>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</si>
  <si>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</si>
  <si>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</si>
  <si>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</si>
  <si>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</si>
  <si>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</si>
  <si>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</si>
  <si>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</si>
  <si>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</si>
  <si>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</si>
  <si>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</si>
  <si>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</si>
  <si>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</si>
  <si>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</si>
  <si>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</si>
  <si>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</si>
  <si>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</si>
  <si>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</si>
  <si>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</si>
  <si>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</si>
  <si>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</si>
  <si>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</si>
  <si>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</si>
  <si>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</si>
  <si>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</si>
  <si>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</si>
  <si>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</si>
  <si>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</si>
  <si>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</si>
  <si>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</si>
  <si>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</si>
  <si>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</si>
  <si>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</si>
  <si>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</si>
  <si>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</si>
  <si>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</si>
  <si>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</si>
  <si>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</si>
  <si>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</si>
  <si>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</si>
  <si>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</si>
  <si>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</si>
  <si>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</si>
  <si>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</si>
  <si>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</si>
  <si>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</si>
  <si>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</si>
  <si>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</si>
  <si>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</si>
  <si>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</si>
  <si>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</si>
  <si>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</si>
  <si>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</si>
  <si>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</si>
  <si>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</si>
  <si>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</si>
  <si>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</si>
  <si>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</si>
  <si>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</si>
  <si>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</si>
  <si>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</si>
  <si>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</si>
  <si>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</si>
  <si>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</si>
  <si>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</si>
  <si>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</si>
  <si>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</si>
  <si>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</si>
  <si>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</si>
  <si>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</si>
  <si>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</si>
  <si>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</si>
  <si>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</si>
  <si>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</si>
  <si>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</si>
  <si>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</si>
  <si>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</si>
  <si>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</si>
  <si>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</si>
  <si>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</si>
  <si>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</si>
  <si>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</si>
  <si>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</si>
  <si>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</si>
  <si>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</si>
  <si>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</si>
  <si>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</si>
  <si>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</si>
  <si>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</si>
  <si>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</si>
  <si>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</si>
  <si>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</si>
  <si>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</si>
  <si>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</si>
  <si>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</si>
  <si>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</si>
  <si>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</si>
  <si>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</si>
  <si>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</si>
  <si>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</si>
  <si>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</si>
  <si>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</si>
  <si>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</si>
  <si>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</si>
  <si>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</si>
  <si>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</si>
  <si>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</si>
  <si>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</si>
  <si>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</si>
  <si>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</si>
  <si>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</si>
  <si>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</si>
  <si>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</si>
  <si>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</si>
  <si>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</si>
  <si>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</si>
  <si>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</si>
  <si>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</si>
  <si>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</si>
  <si>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</si>
  <si>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</si>
  <si>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</si>
  <si>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</si>
  <si>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</si>
  <si>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</si>
  <si>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</si>
  <si>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</si>
  <si>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</si>
  <si>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</si>
  <si>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</si>
  <si>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</si>
  <si>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</si>
  <si>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</si>
  <si>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</si>
  <si>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</si>
  <si>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</si>
  <si>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</si>
  <si>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</si>
  <si>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</si>
  <si>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</si>
  <si>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</si>
  <si>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</si>
  <si>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</si>
  <si>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</si>
  <si>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</si>
  <si>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</si>
  <si>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</si>
  <si>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</si>
  <si>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</si>
  <si>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</si>
  <si>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</si>
  <si>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</si>
  <si>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</si>
  <si>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</si>
  <si>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</si>
  <si>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</si>
  <si>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</si>
  <si>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</si>
  <si>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</si>
  <si>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</si>
  <si>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</si>
  <si>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</si>
  <si>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</si>
  <si>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</si>
  <si>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</si>
  <si>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</si>
  <si>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</si>
  <si>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</si>
  <si>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</si>
  <si>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</si>
  <si>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</si>
  <si>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</si>
  <si>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</si>
  <si>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</si>
  <si>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</si>
  <si>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</si>
  <si>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</si>
  <si>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</si>
  <si>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</si>
  <si>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</si>
  <si>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</si>
  <si>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</si>
  <si>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</si>
  <si>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</si>
  <si>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</si>
  <si>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</si>
  <si>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</si>
  <si>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</si>
  <si>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</si>
  <si>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</si>
  <si>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</si>
  <si>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</si>
  <si>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</si>
  <si>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</si>
  <si>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</si>
  <si>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</si>
  <si>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</si>
  <si>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</si>
  <si>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</si>
  <si>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</si>
  <si>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</si>
  <si>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</si>
  <si>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</si>
  <si>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</si>
  <si>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</si>
  <si>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</si>
  <si>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</si>
  <si>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</si>
  <si>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</si>
  <si>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</si>
  <si>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</si>
  <si>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</si>
  <si>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</si>
  <si>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</si>
  <si>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</si>
  <si>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</si>
  <si>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</si>
  <si>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</si>
  <si>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</si>
  <si>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</si>
  <si>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</si>
  <si>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</si>
  <si>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</si>
  <si>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</si>
  <si>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</si>
  <si>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</si>
  <si>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</si>
  <si>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</si>
  <si>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</si>
  <si>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</si>
  <si>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</si>
  <si>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</si>
  <si>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</si>
  <si>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</si>
  <si>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</si>
  <si>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</si>
  <si>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</si>
  <si>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</si>
  <si>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</si>
  <si>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</si>
  <si>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</si>
  <si>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</si>
  <si>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</si>
  <si>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</si>
  <si>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</si>
  <si>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</si>
  <si>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</si>
  <si>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</si>
  <si>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</si>
  <si>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</si>
  <si>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</si>
  <si>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</si>
  <si>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</si>
  <si>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</si>
  <si>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</si>
  <si>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</si>
  <si>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</si>
  <si>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</si>
  <si>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</si>
  <si>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</si>
  <si>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</si>
  <si>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</si>
  <si>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</si>
  <si>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</si>
  <si>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</si>
  <si>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</si>
  <si>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</si>
  <si>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</si>
  <si>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</si>
  <si>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</si>
  <si>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</si>
  <si>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</si>
  <si>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</si>
  <si>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</si>
  <si>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</si>
  <si>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</si>
  <si>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</si>
  <si>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</si>
  <si>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</si>
  <si>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</si>
  <si>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</si>
  <si>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</si>
  <si>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</si>
  <si>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</si>
  <si>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</si>
  <si>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</si>
  <si>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</si>
  <si>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</si>
  <si>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</si>
  <si>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</si>
  <si>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</si>
  <si>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</si>
  <si>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</si>
  <si>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</si>
  <si>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</si>
  <si>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</si>
  <si>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</si>
  <si>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</si>
  <si>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</si>
  <si>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</si>
  <si>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</si>
  <si>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</si>
  <si>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</si>
  <si>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</si>
  <si>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</si>
  <si>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</si>
  <si>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</si>
  <si>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</si>
  <si>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</si>
  <si>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</si>
  <si>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</si>
  <si>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</si>
  <si>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</si>
  <si>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</si>
  <si>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</si>
  <si>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</si>
  <si>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</si>
  <si>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</si>
  <si>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</si>
  <si>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</si>
  <si>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</si>
  <si>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</si>
  <si>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</si>
  <si>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</si>
  <si>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</si>
  <si>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</si>
  <si>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</si>
  <si>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</si>
  <si>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</si>
  <si>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</si>
  <si>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</si>
  <si>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</si>
  <si>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</si>
  <si>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</si>
  <si>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</si>
  <si>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</si>
  <si>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</si>
  <si>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</si>
  <si>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</si>
  <si>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</si>
  <si>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</si>
  <si>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</si>
  <si>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</si>
  <si>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</si>
  <si>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</si>
  <si>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</si>
  <si>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</si>
  <si>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</si>
  <si>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</si>
  <si>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</si>
  <si>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</si>
  <si>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</si>
  <si>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</si>
  <si>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</si>
  <si>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</si>
  <si>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</si>
  <si>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</si>
  <si>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</si>
  <si>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</si>
  <si>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</si>
  <si>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</si>
  <si>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</si>
  <si>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</si>
  <si>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</si>
  <si>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</si>
  <si>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</si>
  <si>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</si>
  <si>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</si>
  <si>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</si>
  <si>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</si>
  <si>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</si>
  <si>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</si>
  <si>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</si>
  <si>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</si>
  <si>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</si>
  <si>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</si>
  <si>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</si>
  <si>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</si>
  <si>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</si>
  <si>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</si>
  <si>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</si>
  <si>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</si>
  <si>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</si>
  <si>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</si>
  <si>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</si>
  <si>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</si>
  <si>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</si>
  <si>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</si>
  <si>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</si>
  <si>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</si>
  <si>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</si>
  <si>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</si>
  <si>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</si>
  <si>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</si>
  <si>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</si>
  <si>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</si>
  <si>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</si>
  <si>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</si>
  <si>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</si>
  <si>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</si>
  <si>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</si>
  <si>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</si>
  <si>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</si>
  <si>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</si>
  <si>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</si>
  <si>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</si>
  <si>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</si>
  <si>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</si>
  <si>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</si>
  <si>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</si>
  <si>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</si>
  <si>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</si>
  <si>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</si>
  <si>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</si>
  <si>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</si>
  <si>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</si>
  <si>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</si>
  <si>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</si>
  <si>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</si>
  <si>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</si>
  <si>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</si>
  <si>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</si>
  <si>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</si>
  <si>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</si>
  <si>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</si>
  <si>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</si>
  <si>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</si>
  <si>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</si>
  <si>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</si>
  <si>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</si>
  <si>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</si>
  <si>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</si>
  <si>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</si>
  <si>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</si>
  <si>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</si>
  <si>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</si>
  <si>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</si>
  <si>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</si>
  <si>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</si>
  <si>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</si>
  <si>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</si>
  <si>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</si>
  <si>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</si>
  <si>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</si>
  <si>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</si>
  <si>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</si>
  <si>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</si>
  <si>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</si>
  <si>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</si>
  <si>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</si>
  <si>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</si>
  <si>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</si>
  <si>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</si>
  <si>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</si>
  <si>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</si>
  <si>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</si>
  <si>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</si>
  <si>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</si>
  <si>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</si>
  <si>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</si>
  <si>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</si>
  <si>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</si>
  <si>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</si>
  <si>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</si>
  <si>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</si>
  <si>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</si>
  <si>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</si>
  <si>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</si>
  <si>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</si>
  <si>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</si>
  <si>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</si>
  <si>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</si>
  <si>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</si>
  <si>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</si>
  <si>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</si>
  <si>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</si>
  <si>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</si>
  <si>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</si>
  <si>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</si>
  <si>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</si>
  <si>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</si>
  <si>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</si>
  <si>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</si>
  <si>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</si>
  <si>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</si>
  <si>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</si>
  <si>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</si>
  <si>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</si>
  <si>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</si>
  <si>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</si>
  <si>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</si>
  <si>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</si>
  <si>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</si>
  <si>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</si>
  <si>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</si>
  <si>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</si>
  <si>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</si>
  <si>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</si>
  <si>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</si>
  <si>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</si>
  <si>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</si>
  <si>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</si>
  <si>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</si>
  <si>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</si>
  <si>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</si>
  <si>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</si>
  <si>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</si>
  <si>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</si>
  <si>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</si>
  <si>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</si>
  <si>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</si>
  <si>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</si>
  <si>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</si>
  <si>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</si>
  <si>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</si>
  <si>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</si>
  <si>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</si>
  <si>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</si>
  <si>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</si>
  <si>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</si>
  <si>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</si>
  <si>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</si>
  <si>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</si>
  <si>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</si>
  <si>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</si>
  <si>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</si>
  <si>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</si>
  <si>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</si>
  <si>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</si>
  <si>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</si>
  <si>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</si>
  <si>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</si>
  <si>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</si>
  <si>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</si>
  <si>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</si>
  <si>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</si>
  <si>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</si>
  <si>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</si>
  <si>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</si>
  <si>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</si>
  <si>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</si>
  <si>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</si>
  <si>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</si>
  <si>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</si>
  <si>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</si>
  <si>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</si>
  <si>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</si>
  <si>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</si>
  <si>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</si>
  <si>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</si>
  <si>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</si>
  <si>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</si>
  <si>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</si>
  <si>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</si>
  <si>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</si>
  <si>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</si>
  <si>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</si>
  <si>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</si>
  <si>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</si>
  <si>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</si>
  <si>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</si>
  <si>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</si>
  <si>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</si>
  <si>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</si>
  <si>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</si>
  <si>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</si>
  <si>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</si>
  <si>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</si>
  <si>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</si>
  <si>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</si>
  <si>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</si>
  <si>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</si>
  <si>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</si>
  <si>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</si>
  <si>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</si>
  <si>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</si>
  <si>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</si>
  <si>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</si>
  <si>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</si>
  <si>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</si>
  <si>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</si>
  <si>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</si>
  <si>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</si>
  <si>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</si>
  <si>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</si>
  <si>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</si>
  <si>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</si>
  <si>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</si>
  <si>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</si>
  <si>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</si>
  <si>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</si>
  <si>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</si>
  <si>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</si>
  <si>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</si>
  <si>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</si>
  <si>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</si>
  <si>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</si>
  <si>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</si>
  <si>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</si>
  <si>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</si>
  <si>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</si>
  <si>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</si>
  <si>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</si>
  <si>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</si>
  <si>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</si>
  <si>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</si>
  <si>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</si>
  <si>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</si>
  <si>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</si>
  <si>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</si>
  <si>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</si>
  <si>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</si>
  <si>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</si>
  <si>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</si>
  <si>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</si>
  <si>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</si>
  <si>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</si>
  <si>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</si>
  <si>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</si>
  <si>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</si>
  <si>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</si>
  <si>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</si>
  <si>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</si>
  <si>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</si>
  <si>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</si>
  <si>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</si>
  <si>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</si>
  <si>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</si>
  <si>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</si>
  <si>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</si>
  <si>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</si>
  <si>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</si>
  <si>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</si>
  <si>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</si>
  <si>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</si>
  <si>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</si>
  <si>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</si>
  <si>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</si>
  <si>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</si>
  <si>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</si>
  <si>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</si>
  <si>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</si>
  <si>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</si>
  <si>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</si>
  <si>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</si>
  <si>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</si>
  <si>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</si>
  <si>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</si>
  <si>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</si>
  <si>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</si>
  <si>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</si>
  <si>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</si>
  <si>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</si>
  <si>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</si>
  <si>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</si>
  <si>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</si>
  <si>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</si>
  <si>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</si>
  <si>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</si>
  <si>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</si>
  <si>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</si>
  <si>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</si>
  <si>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</si>
  <si>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</si>
  <si>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</si>
  <si>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</si>
  <si>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</si>
  <si>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</si>
  <si>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</si>
  <si>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</si>
  <si>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</si>
  <si>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</si>
  <si>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</si>
  <si>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</si>
  <si>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</si>
  <si>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</si>
  <si>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</si>
  <si>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</si>
  <si>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</si>
  <si>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</si>
  <si>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</si>
  <si>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</si>
  <si>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</si>
  <si>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</si>
  <si>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</si>
  <si>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</si>
  <si>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</si>
  <si>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</si>
  <si>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</si>
  <si>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</si>
  <si>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</si>
  <si>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</si>
  <si>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</si>
  <si>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</si>
  <si>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</si>
  <si>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</si>
  <si>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</si>
  <si>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</si>
  <si>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</si>
  <si>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</si>
  <si>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</si>
  <si>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</si>
  <si>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</si>
  <si>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</si>
  <si>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</si>
  <si>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</si>
  <si>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</si>
  <si>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</si>
  <si>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</si>
  <si>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</si>
  <si>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</si>
  <si>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</si>
  <si>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</si>
  <si>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</si>
  <si>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</si>
  <si>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</si>
  <si>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</si>
  <si>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</si>
  <si>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</si>
  <si>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</si>
  <si>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</si>
  <si>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</si>
  <si>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</si>
  <si>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</si>
  <si>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</si>
  <si>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</si>
  <si>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</si>
  <si>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</si>
  <si>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</si>
  <si>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</si>
  <si>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</si>
  <si>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</si>
  <si>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</si>
  <si>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</si>
  <si>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</si>
  <si>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</si>
  <si>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</si>
  <si>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</si>
  <si>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</si>
  <si>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</si>
  <si>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</si>
  <si>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</si>
  <si>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</si>
  <si>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</si>
  <si>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</si>
  <si>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</si>
  <si>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</si>
  <si>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</si>
  <si>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</si>
  <si>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</si>
  <si>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</si>
  <si>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</si>
  <si>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</si>
  <si>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</si>
  <si>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</si>
  <si>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</si>
  <si>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</si>
  <si>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</si>
  <si>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</si>
  <si>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</si>
  <si>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</si>
  <si>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</si>
  <si>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</si>
  <si>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</si>
  <si>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</si>
  <si>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</si>
  <si>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</si>
  <si>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</si>
  <si>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</si>
  <si>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</si>
  <si>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</si>
  <si>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</si>
  <si>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</si>
  <si>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</si>
  <si>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</si>
  <si>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</si>
  <si>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</si>
  <si>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</si>
  <si>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</si>
  <si>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</si>
  <si>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</si>
  <si>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</si>
  <si>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</si>
  <si>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</si>
  <si>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</si>
  <si>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</si>
  <si>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</si>
  <si>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</si>
  <si>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</si>
  <si>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</si>
  <si>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</si>
  <si>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</si>
  <si>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</si>
  <si>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</si>
  <si>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</si>
  <si>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</si>
  <si>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</si>
  <si>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</si>
  <si>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</si>
  <si>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</si>
  <si>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</si>
  <si>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</si>
  <si>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</si>
  <si>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</si>
  <si>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</si>
  <si>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</si>
  <si>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</si>
  <si>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</si>
  <si>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</si>
  <si>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</si>
  <si>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</si>
  <si>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</si>
  <si>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</si>
  <si>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</si>
  <si>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</si>
  <si>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</si>
  <si>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</si>
  <si>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</si>
  <si>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</si>
  <si>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</si>
  <si>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</si>
  <si>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</si>
  <si>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</si>
  <si>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</si>
  <si>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</si>
  <si>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</si>
  <si>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</si>
  <si>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</si>
  <si>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</si>
  <si>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</si>
  <si>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</si>
  <si>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</si>
  <si>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</si>
  <si>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</si>
  <si>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</si>
  <si>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</si>
  <si>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</si>
  <si>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</si>
  <si>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</si>
  <si>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</si>
  <si>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</si>
  <si>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</si>
  <si>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</si>
  <si>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</si>
  <si>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</si>
  <si>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</si>
  <si>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</si>
  <si>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</si>
  <si>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</si>
  <si>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</si>
  <si>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</si>
  <si>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</si>
  <si>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</si>
  <si>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</si>
  <si>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</si>
  <si>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</si>
  <si>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</si>
  <si>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</si>
  <si>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</si>
  <si>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</si>
  <si>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</si>
  <si>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</si>
  <si>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</si>
  <si>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</si>
  <si>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</si>
  <si>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</si>
  <si>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</si>
  <si>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</si>
  <si>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</si>
  <si>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</si>
  <si>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</si>
  <si>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</si>
  <si>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</si>
  <si>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</si>
  <si>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</si>
  <si>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</si>
  <si>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</si>
  <si>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</si>
  <si>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</si>
  <si>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</si>
  <si>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</si>
  <si>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</si>
  <si>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</si>
  <si>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</si>
  <si>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</si>
  <si>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</si>
  <si>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</si>
  <si>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</si>
  <si>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</si>
  <si>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</si>
  <si>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</si>
  <si>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</si>
  <si>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</si>
  <si>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</si>
  <si>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</si>
  <si>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</si>
  <si>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</si>
  <si>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</si>
  <si>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</si>
  <si>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</si>
  <si>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</si>
  <si>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</si>
  <si>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</si>
  <si>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</si>
  <si>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</si>
  <si>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</si>
  <si>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</si>
  <si>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</si>
  <si>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</si>
  <si>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</si>
  <si>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</si>
  <si>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</si>
  <si>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</si>
  <si>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</si>
  <si>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</si>
  <si>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</si>
  <si>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</si>
  <si>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</si>
  <si>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</si>
  <si>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</si>
  <si>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</si>
  <si>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</si>
  <si>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</si>
  <si>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</si>
  <si>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</si>
  <si>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</si>
  <si>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</si>
  <si>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</si>
  <si>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</si>
  <si>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</si>
  <si>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</si>
  <si>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</si>
  <si>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</si>
  <si>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</si>
  <si>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</si>
  <si>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</si>
  <si>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</si>
  <si>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</si>
  <si>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</si>
  <si>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</si>
  <si>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</si>
  <si>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</si>
  <si>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</si>
  <si>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</si>
  <si>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</si>
  <si>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</si>
  <si>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</si>
  <si>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</si>
  <si>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</si>
  <si>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</si>
  <si>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</si>
  <si>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</si>
  <si>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</si>
  <si>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</si>
  <si>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</si>
  <si>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</si>
  <si>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</si>
  <si>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</si>
  <si>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</si>
  <si>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</si>
  <si>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</si>
  <si>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</si>
  <si>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</si>
  <si>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</si>
  <si>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</si>
  <si>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</si>
  <si>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</si>
  <si>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</si>
  <si>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</si>
  <si>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</si>
  <si>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</si>
  <si>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</si>
  <si>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</si>
  <si>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</si>
  <si>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</si>
  <si>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</si>
  <si>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</si>
  <si>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</si>
  <si>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</si>
  <si>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</si>
  <si>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</si>
  <si>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</si>
  <si>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</si>
  <si>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</si>
  <si>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</si>
  <si>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</si>
  <si>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</si>
  <si>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</si>
  <si>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</si>
  <si>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</si>
  <si>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</si>
  <si>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</si>
  <si>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</si>
  <si>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</si>
  <si>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</si>
  <si>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</si>
  <si>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</si>
  <si>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</si>
  <si>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</si>
  <si>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</si>
  <si>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</si>
  <si>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</si>
  <si>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</si>
  <si>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</si>
  <si>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</si>
  <si>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</si>
  <si>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</si>
  <si>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</si>
  <si>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</si>
  <si>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</si>
  <si>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</si>
  <si>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</si>
  <si>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</si>
  <si>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</si>
  <si>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</si>
  <si>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</si>
  <si>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</si>
  <si>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</si>
  <si>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</si>
  <si>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</si>
  <si>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</si>
  <si>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</si>
  <si>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</si>
  <si>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</si>
  <si>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</si>
  <si>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</si>
  <si>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</si>
  <si>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</si>
  <si>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</si>
  <si>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</si>
  <si>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</si>
  <si>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</si>
  <si>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</si>
  <si>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</si>
  <si>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</si>
  <si>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</si>
  <si>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</si>
  <si>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</si>
  <si>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</si>
  <si>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</si>
  <si>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</si>
  <si>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</si>
  <si>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</si>
  <si>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</si>
  <si>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</si>
  <si>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</si>
  <si>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</si>
  <si>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</si>
  <si>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</si>
  <si>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</si>
  <si>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</si>
  <si>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</si>
  <si>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</si>
  <si>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</si>
  <si>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</si>
  <si>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</si>
  <si>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</si>
  <si>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</si>
  <si>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</si>
  <si>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</si>
  <si>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</si>
  <si>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</si>
  <si>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</si>
  <si>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</si>
  <si>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</si>
  <si>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</si>
  <si>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</si>
  <si>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</si>
  <si>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</si>
  <si>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</si>
  <si>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PCM-20251130-00000515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</si>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</sst>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6" dataDxfId="45" headerRowBorderDxfId="43" tableBorderDxfId="44" totalsRowBorderDxfId="42">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328.53583692129905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45991.484262847225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45991.484262847225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45991.484262847225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45991.484262847225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45991.484262847225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45991.484262847225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45991.484262847225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45991.484262847225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45991.484262847225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45991.484262847225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45991.484262847225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45991.484262847225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45991.484262847225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45991.484262847225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45991.484262847225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45991.484262847225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45991.484262847225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45991.484262847225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45991.484262847225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45991.484262847225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45991.484262847225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45991.484262847225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45991.484262847225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45991.484262847225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45991.484262847225</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45991.484262847225</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45991.484262847225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45991.484262847225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45991.484262847225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45991.484262847225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45991.484262847225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45991.484262847225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45991.484262847225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45991.484262847225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45991.484262847225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45991.484262847225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45991.484262847225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45991.484262847225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45991.484262847225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45991.484262847225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45991.484262847225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45991.484262847225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45991.484262847225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45991.484262847225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45991.484262847225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45991.484262847225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45991.484262847225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45991.484262847225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45991.484262847225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45991.484262847225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45991.484262847225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45991.484262847225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45991.484262847225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45991.484262847225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45991.484262847225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45991.484262847225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45991.484262847225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45991.484262847225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45991.484262847225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45991.484262847225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45991.484262847225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45991.484262847225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45991.484262847225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45991.484262847225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45991.484262847225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45991.484262847225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45991.484262847225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45991.484262847225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45991.484262847225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45991.484262847225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45991.484262847225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45991.484262847225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45991.484262847225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45991.484262847225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45991.484262847225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45991.484262847225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45991.484262847225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45991.484262847225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45991.484262847225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45991.484262847225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45991.484262847225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45991.484262847225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45991.484262847225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45991.484262847225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45991.484262847225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45991.484262847225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45991.484262847225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45991.484262847225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45991.484262847225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45991.484262847225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45991.484262847225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45991.484262847225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45991.484262847225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45991.484262847225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45991.484262847225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45991.484262847225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45991.484262847225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45991.484262847225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45991.484262847225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45991.484262847225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45991.484262847225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45991.484262847225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45991.484262847225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45991.484262847225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45991.484262847225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45991.484262847225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45991.484262847225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45991.484262847225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45991.484262847225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45991.484262847225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45991.484262847225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45991.484262847225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45991.484262847225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45991.484262847225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45991.484262847225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45991.484262847225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45991.484262847225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45991.484262847225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45991.484262847225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45991.484262847225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45991.484262847225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45991.484262847225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45991.484262847225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45991.484262847225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45991.484262847225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45991.484262847225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45991.484262847225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45991.484262847225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45991.484262847225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45991.484262847225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45991.484262847225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45991.484262847225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45991.484262847225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45991.484262847225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45991.484262847225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45991.484262847225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45991.484262847225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45991.484262847225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45991.484262847225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45991.484262847225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45991.484262847225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45991.484262847225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45991.484262847225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45991.484262847225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45991.484262847225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45991.484262847225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45991.484262847225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45991.484262847225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45991.484262847225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45991.484262847225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45991.484262847225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45991.484262847225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45991.484262847225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45991.484262847225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45991.484262847225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45991.484262847225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45991.484262847225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45991.484262847225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45991.484262847225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45991.484262847225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45991.484262847225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45991.484262847225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45991.484262847225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45991.484262847225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45991.484262847225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45991.484262847225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45991.484262847225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45991.484262847225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45991.484262847225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45991.484262847225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45991.484262847225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45991.484262847225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45991.484262847225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45991.484262847225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45991.484262847225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45991.484262847225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45991.484262847225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45991.484262847225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45991.484262847225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45991.484262847225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45991.484262847225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45991.484262847225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45991.484262847225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45991.484262847225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45991.484262847225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45991.484262847225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45991.484262847225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45991.484262847225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45991.484262847225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45991.484262847225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45991.484262847225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45991.484262847225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45991.484262847225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45991.484262847225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45991.484262847225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45991.484262847225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45991.484262847225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45991.484262847225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45991.484262847225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45991.484262847225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45991.484262847225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45991.484262847225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45991.484262847225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45991.484262847225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45991.484262847225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45991.484262847225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45991.484262847225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45991.484262847225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45991.484262847225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45991.484262847225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45991.484262847225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45991.484262847225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45991.484262847225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45991.484262847225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45991.484262847225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45991.484262847225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45991.484262847225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45991.484262847225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45991.484262847225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45991.484262847225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45991.484262847225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45991.484262847225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45991.484262847225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45991.484262847225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45991.484262847225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45991.484262847225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45991.484262847225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45991.484262847225</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45991.484262847225</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45991.484262847225</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166.48442523147969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7.0968442129596951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45991.484263194441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45991.484263194441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45991.484263194441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45991.484263194441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45991.484263194441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45991.484263194441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45991.484263194441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45991.484263194441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45991.484263194441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45991.484263194441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45991.484263194441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45991.484263194441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45991.484263194441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45991.484263194441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45991.484263194441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45991.484263194441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45991.484263194441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45991.484263194441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45991.484263194441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45991.484263194441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45991.484263194441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45991.484263194441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45991.484263194441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45991.484263194441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45991.484263194441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45991.484263194441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45991.484263194441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45991.484263194441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45991.484263194441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45991.484263194441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45991.484263194441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45991.484263194441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45991.484263194441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45991.484263194441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45991.484263194441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45991.484263194441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45991.484263194441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45991.484263194441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45991.484263194441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45991.484263194441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45991.484263194441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45991.484263194441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45991.484263194441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45991.484263194441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45991.484263194441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45991.484263194441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45991.484263194441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45991.484263194441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45991.484263194441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45991.484263194441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45991.484263194441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45991.484263194441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45991.484263194441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45991.484263194441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45991.484263194441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45991.484263194441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45991.484263194441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45991.484263194441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45991.484263194441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45991.484263194441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45991.484263194441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45991.484263194441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45991.484263194441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45991.484263194441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45991.484263194441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45991.484263194441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45991.484263194441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45991.484263194441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45991.484263194441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6" sqref="K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1.5987384264008142E-2</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3:G31" ca="1" si="0">IFERROR(NOW()-F3,"-")</f>
        <v>45991.484263194441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45991.484263194441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45991.484263194441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45991.484263194441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45991.484263194441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45991.484263194441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45991.484263194441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45991.484263194441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45991.484263194441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45991.484263194441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45991.484263194441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45991.484263194441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45991.484263194441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45991.484263194441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45991.484263194441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45991.484263194441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45991.484263194441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45991.484263194441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45991.484263194441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45991.484263194441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45991.484263194441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45991.484263194441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45991.484263194441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45991.484263194441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45991.484263194441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45991.484263194441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45991.484263194441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45991.484263194441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45991.484263194441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45991.484263194441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45991.484263194441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45991.484263194441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45991.484263194441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45991.484263194441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45991.484263194441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45991.484263194441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45991.484263194441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45991.484263194441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45991.484263194441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45991.484263194441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45991.484263194441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45991.484263194441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45991.484263194441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45991.484263194441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45991.484263194441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45991.484263194441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45991.484263194441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45991.484263194441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45991.484263194441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45991.484263194441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45991.484263194441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45991.484263194441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45991.484263194441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45991.484263194441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45991.484263194441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45991.484263194441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45991.484263194441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45991.484263194441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45991.484263194441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45991.484263194441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45991.484263194441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45991.484263194441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45991.484263194441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45991.484263194441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45991.484263194441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45991.484263194441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45991.484263194441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45991.484263194441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45991.484263194441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45991.484263194441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45991.484263194441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45991.484263194441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45991.484263194441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45991.484263194441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45991.484263194441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45991.484263194441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45991.484263194441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45991.484263194441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45991.484263194441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45991.484263194441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45991.484263194441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45991.484263194441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45991.484263194441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45991.484263194441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45991.484263194441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45991.484263194441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45991.484263194441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45991.484263194441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45991.484263194441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45991.484263194441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45991.484263194441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45991.484263194441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45991.484263194441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45991.484263194441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45991.484263194441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45991.484263194441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45991.484263194441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45991.484263194441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45991.484263194441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45991.484263194441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45991.484263194441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45991.484263194441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45991.484263194441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45991.484263194441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45991.484263194441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45991.484263194441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45991.484263194441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45991.484263194441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45991.484263194441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45991.484263194441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45991.484263194441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45991.484263194441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45991.484263194441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45991.484263194441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45991.484263194441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45991.484263194441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45991.484263194441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45991.484263194441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45991.484263194441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45991.484263194441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45991.484263194441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45991.484263194441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45991.484263194441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45991.484263194441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45991.484263194441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45991.484263194441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45991.484263194441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45991.484263194441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45991.484263194441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45991.484263194441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45991.484263194441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45991.484263194441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45991.484263194441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45991.484263194441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45991.484263194441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45991.484263194441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45991.484263194441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45991.484263194441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45991.484263194441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45991.484263194441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45991.484263194441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45991.484263194441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45991.484263194441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45991.484263194441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45991.484263194441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45991.484263194441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45991.484263194441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45991.484263194441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45991.484263194441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45991.484263194441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45991.484263194441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45991.484263194441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45991.484263194441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45991.484263194441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45991.484263194441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45991.484263194441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45991.484263194441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45991.484263194441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45991.484263194441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45991.484263194441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45991.484263194441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45991.484263194441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45991.484263194441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45991.484263194441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45991.484263194441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45991.484263194441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45991.484263194441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45991.484263194441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45991.484263194441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45991.484263194441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45991.484263194441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45991.484263194441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45991.484263194441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45991.484263194441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45991.484263194441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45991.484263194441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45991.484263194441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45991.484263194441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45991.484263194441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45991.484263194441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45991.484263194441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45991.484263194441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45991.484263194441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45991.484263194441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45991.484263194441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45991.484263194441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45991.484263194441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45991.484263194441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45991.484263194441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45991.484263194441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45991.484263194441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45991.484263194441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45991.484263194441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45991.484263194441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45991.484263194441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45991.484263194441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45991.484263194441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45991.484263194441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45991.484263194441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45991.484263194441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45991.484263194441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45991.484263194441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45991.484263194441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45991.484263194441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45991.484263194441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45991.484263194441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45991.484263194441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45991.484263194441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45991.484263194441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45991.484263194441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45991.484263194441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45991.484263194441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45991.484263194441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45991.484263194441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45991.484263194441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45991.484263194441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45991.484263194441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45991.484263194441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45991.484263194441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45991.484263194441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45991.484263194441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45991.484263194441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45991.484263194441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45991.484263194441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45991.484263194441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45991.484263194441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45991.484263194441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45991.484263194441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45991.484263194441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45991.484263194441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45991.484263194441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45991.484263194441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45991.484263194441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45991.484263194441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45991.484263194441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45991.484263194441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45991.484263194441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45991.484263194441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45991.484263194441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45991.484263194441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45991.484263194441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45991.484263194441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45991.484263194441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45991.484263194441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45991.484263194441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45991.484263194441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45991.484263194441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45991.484263194441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45991.484263194441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45991.484263194441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45991.484263194441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45991.484263194441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45991.484263194441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45991.484263194441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45991.484263194441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45991.484263194441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45991.484263194441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45991.484263194441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45991.484263194441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45991.484263194441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45991.484263194441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45991.484263194441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45991.484263194441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45991.484263194441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45991.484263194441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45991.484263194441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45991.484263194441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45991.484263194441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45991.484263194441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45991.484263194441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45991.484263194441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45991.484263194441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45991.484263194441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45991.484263194441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45991.484263194441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45991.484263194441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45991.484263194441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45991.484263194441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45991.484263194441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45991.484263194441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45991.484263194441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45991.484263194441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45991.484263194441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45991.484263194441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45991.484263194441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45991.484263194441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45991.484263194441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45991.484263194441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45991.484263194441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45991.484263194441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45991.484263194441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45991.484263194441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45991.484263194441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45991.484263194441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45991.484263194441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45991.484263194441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45991.484263194441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45991.484263194441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45991.484263194441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45991.484263194441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45991.484263194441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45991.484263194441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45991.484263194441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45991.484263194441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45991.484263194441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45991.484263194441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45991.484263194441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45991.484263194441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45991.484263194441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45991.484263194441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45991.484263194441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45991.484263194441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45991.484263194441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45991.484263194441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45991.484263194441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45991.484263194441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45991.484263194441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45991.484263194441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45991.484263194441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45991.484263194441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45991.484263194441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45991.484263194441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45991.484263194441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45991.484263194441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45991.484263194441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45991.484263194441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45991.484263194441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45991.484263194441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45991.484263194441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45991.484263194441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45991.484263194441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45991.484263194441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45991.484263194441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45991.484263194441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45991.484263194441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45991.484263194441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45991.484263194441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45991.484263194441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45991.484263194441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45991.484263194441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45991.484263194441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45991.484263194441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45991.484263194441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45991.484263194441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45991.484263194441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45991.484263194441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45991.484263194441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45991.484263194441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45991.484263194441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45991.484263194441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45991.484263194441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45991.484263194441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45991.484263194441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45991.484263194441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45991.484263194441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45991.484263194441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45991.484263194441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45991.484263194441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45991.484263194441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45991.484263194441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45991.484263194441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45991.484263194441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45991.484263194441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45991.484263194441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45991.484263194441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45991.484263194441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45991.484263194441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45991.484263194441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45991.484263194441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45991.484263194441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45991.484263194441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45991.484263194441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45991.484263194441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45991.484263194441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45991.484263194441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45991.484263194441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45991.484263194441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45991.484263194441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45991.484263194441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45991.484263194441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45991.484263194441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45991.484263194441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45991.484263194441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45991.484263194441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45991.484263194441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45991.484263194441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45991.484263194441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45991.484263194441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45991.484263194441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45991.484263194441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45991.484263194441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45991.484263194441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45991.484263194441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45991.484263194441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45991.484263194441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45991.484263194441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45991.484263194441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45991.484263194441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45991.484263194441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45991.484263194441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45991.484263194441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45991.484263194441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45991.484263194441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45991.484263194441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45991.484263194441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45991.484263194441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45991.484263194441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45991.484263194441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45991.484263194441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45991.484263194441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45991.484263194441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45991.484263194441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45991.484263194441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45991.484263194441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45991.484263194441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45991.484263194441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45991.484263194441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45991.484263194441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45991.484263194441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45991.484263194441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45991.484263194441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45991.484263194441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45991.484263194441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45991.484263194441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45991.484263194441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45991.484263194441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45991.484263194441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45991.484263194441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45991.484263194441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45991.484263194441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45991.484263194441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45991.484263194441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45991.484263194441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45991.484263194441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45991.484263194441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45991.484263194441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45991.484263194441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45991.484263194441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45991.484263194441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45991.484263194441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45991.484263194441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45991.484263194441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45991.484263194441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45991.484263194441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45991.484263194441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45991.484263194441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45991.484263194441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45991.484263194441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45991.484263194441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45991.484263194441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45991.484263194441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45991.484263194441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45991.484263194441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45991.484263194441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45991.484263194441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45991.484263194441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45991.484263194441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45991.484263194441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45991.484263194441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45991.484263194441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45991.484263194441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45991.484263194441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45991.484263194441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45991.484263194441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45991.484263194441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45991.484263194441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45991.484263194441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45991.484263194441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45991.484263194441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45991.484263194441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45991.484263194441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45991.484263194441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45991.484263194441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45991.484263194441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45991.484263194441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45991.484263194441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45991.484263194441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45991.484263194441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45991.484263194441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45991.484263194441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45991.484263194441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45991.484263194441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45991.484263194441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45991.484263194441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45991.484263194441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45991.484263194441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45991.484263194441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45991.484263194441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45991.484263194441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45991.484263194441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45991.484263194441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45991.484263194441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45991.484263194441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45991.484263194441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45991.484263194441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45991.484263194441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45991.484263194441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45991.484263194441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45991.484263194441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45991.484263194441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45991.484263194441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45991.484263194441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45991.484263194441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45991.484263194441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45991.484263194441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45991.484263194441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45991.484263194441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45991.484263194441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45991.484263194441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45991.484263194441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45991.484263194441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45991.484263194441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45991.484263194441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45991.484263194441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45991.484263194441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45991.484263194441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45991.484263194441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45991.484263194441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45991.484263194441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45991.484263194441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45991.484263194441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45991.484263194441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45991.484263194441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45991.484263194441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45991.484263194441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45991.484263194441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45991.484263194441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45991.484263194441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45991.484263194441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45991.484263194441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45991.484263194441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45991.484263194441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45991.484263194441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45991.484263194441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45991.484263194441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45991.484263194441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45991.484263194441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45991.484263194441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45991.484263194441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45991.484263194441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45991.484263194441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45991.484263194441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45991.484263194441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45991.484263194441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45991.484263194441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45991.484263194441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45991.484263194441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45991.484263194441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45991.484263194441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45991.484263194441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45991.484263194441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45991.484263194441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45991.484263194441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45991.484263194441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45991.484263194441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45991.484263194441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45991.484263194441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45991.484263194441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45991.484263194441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45991.484263194441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45991.484263194441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45991.484263194441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45991.484263194441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45991.484263194441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45991.484263194441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45991.484263194441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45991.484263194441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45991.484263194441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45991.484263194441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45991.484263194441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45991.484263194441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45991.484263194441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45991.484263194441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45991.484263194441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45991.484263194441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45991.484263194441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45991.484263194441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45991.484263194441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45991.484263194441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45991.484263194441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45991.484263194441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45991.484263194441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45991.484263194441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45991.484263194441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45991.484263194441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45991.484263194441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45991.484263194441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45991.484263194441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45991.484263194441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45991.484263194441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45991.484263194441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45991.484263194441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45991.484263194441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45991.484263194441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45991.484263194441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45991.484263194441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45991.484263194441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45991.484263194441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45991.484263194441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45991.484263194441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45991.484263194441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45991.484263194441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45991.484263194441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45991.484263194441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45991.484263194441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45991.484263194441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45991.484263194441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45991.484263194441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45991.484263194441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45991.484263194441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45991.484263194441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45991.484263194441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45991.484263194441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45991.484263194441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45991.484263194441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45991.484263194441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45991.484263194441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45991.484263194441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45991.484263194441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45991.484263194441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45991.484263194441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45991.484263194441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45991.484263194441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45991.484263194441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45991.484263194441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45991.484263194441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45991.484263194441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45991.484263194441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45991.484263194441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45991.484263194441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45991.484263194441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45991.484263194441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45991.484263194441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45991.484263194441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45991.484263194441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45991.484263194441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45991.484263194441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45991.484263194441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45991.484263194441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45991.484263194441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45991.484263194441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45991.484263194441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45991.484263194441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45991.484263194441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45991.484263194441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45991.484263194441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45991.484263194441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45991.484263194441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45991.484263194441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45991.484263194441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45991.484263194441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45991.484263194441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45991.484263194441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45991.484263194441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45991.484263194441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45991.484263194441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45991.484263194441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45991.484263194441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45991.484263194441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45991.484263194441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45991.484263194441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45991.484263194441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45991.484263194441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45991.484263194441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45991.484263194441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45991.484263194441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45991.484263194441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45991.484263194441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45991.484263194441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45991.484263194441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45991.484263194441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45991.484263194441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45991.484263194441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45991.484263194441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45991.484263194441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45991.484263194441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45991.484263194441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45991.484263194441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45991.484263194441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45991.484263194441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45991.484263194441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45991.484263194441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45991.484263194441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45991.484263194441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45991.484263194441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45991.484263194441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45991.484263194441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45991.484263194441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45991.484263194441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45991.484263194441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45991.484263194441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45991.484263194441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45991.484263194441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45991.484263194441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45991.484263194441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45991.484263194441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45991.484263194441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45991.484263194441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45991.484263194441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45991.484263194441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45991.484263194441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45991.484263194441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45991.484263194441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45991.484263194441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45991.484263194441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45991.484263194441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45991.484263194441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45991.484263194441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45991.484263194441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45991.484263194441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45991.484263194441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45991.484263194441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45991.484263194441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45991.484263194441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45991.484263194441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45991.484263194441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45991.484263194441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45991.484263194441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45991.484263194441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45991.484263194441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45991.484263194441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45991.484263194441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45991.484263194441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45991.484263194441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45991.484263194441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45991.484263194441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45991.484263194441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45991.484263194441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45991.484263194441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45991.484263194441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45991.484263194441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45991.484263194441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45991.484263194441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45991.484263194441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45991.484263194441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45991.484263194441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45991.484263194441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45991.484263194441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45991.484263194441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45991.484263194441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45991.484263194441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45991.484263194441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45991.484263194441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45991.484263194441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45991.484263194441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45991.484263194441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45991.484263194441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45991.484263194441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45991.484263194441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45991.484263194441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45991.484263194441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45991.484263194441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45991.484263194441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45991.484263194441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45991.484263194441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45991.484263194441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45991.484263194441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45991.484263194441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45991.484263194441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45991.484263194441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45991.484263194441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45991.484263194441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45991.484263194441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45991.484263194441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45991.484263194441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45991.484263194441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45991.484263194441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45991.484263194441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45991.484263194441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45991.484263194441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45991.484263194441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45991.484263194441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45991.484263194441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45991.484263194441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45991.484263194441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45991.484263194441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45991.484263194441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45991.484263194441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45991.484263194441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45991.484263194441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45991.484263194441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45991.484263194441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45991.484263194441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45991.484263194441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45991.484263194441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45991.484263194441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45991.484263194441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45991.484263194441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45991.484263194441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45991.484263194441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45991.484263194441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45991.484263194441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45991.484263194441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45991.484263194441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45991.484263194441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45991.484263194441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45991.484263194441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45991.484263194441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45991.484263194441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45991.484263194441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45991.484263194441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45991.484263194441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45991.484263194441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45991.484263194441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45991.484263194441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45991.484263194441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45991.484263194441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45991.484263194441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45991.484263194441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45991.484263194441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45991.484263194441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45991.484263194441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45991.484263194441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45991.484263194441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45991.484263194441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45991.484263194441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45991.484263194441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45991.484263194441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45991.484263194441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45991.484263194441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45991.484263194441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45991.484263194441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45991.484263194441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45991.484263194441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45991.484263194441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45991.484263194441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45991.484263194441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45991.484263194441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45991.484263194441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45991.484263194441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45991.484263194441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45991.484263194441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45991.484263194441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45991.484263194441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45991.484263194441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45991.484263194441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45991.484263194441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45991.484263194441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45991.484263194441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45991.484263194441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45991.484263194441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45991.484263194441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45991.484263194441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45991.484263194441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45991.484263194441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45991.484263194441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45991.484263194441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45991.484263194441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45991.484263194441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45991.484263194441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45991.484263194441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45991.484263194441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45991.484263194441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45991.484263194441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45991.484263194441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45991.484263194441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45991.484263194441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45991.484263194441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45991.484263194441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45991.484263194441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45991.484263194441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45991.484263194441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45991.484263194441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45991.484263194441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45991.484263194441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45991.484263194441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45991.484263194441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45991.484263194441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45991.484263194441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45991.484263194441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45991.484263194441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45991.484263194441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45991.484263194441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45991.484263194441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45991.484263194441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45991.484263194441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45991.484263194441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45991.484263194441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45991.484263194441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45991.484263194441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45991.484263194441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45991.484263194441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45991.484263194441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45991.484263194441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45991.484263194441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45991.484263194441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45991.484263194441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45991.484263194441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45991.484263194441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45991.484263194441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45991.484263194441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45991.484263194441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45991.484263194441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45991.484263194441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45991.484263194441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45991.484263194441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45991.484263194441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45991.484263194441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45991.484263194441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45991.484263194441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45991.484263194441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45991.484263194441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45991.484263194441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45991.484263194441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45991.484263194441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45991.484263194441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45991.484263194441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45991.484263194441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45991.484263194441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45991.484263194441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45991.484263194441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45991.484263194441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45991.484263194441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45991.484263194441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45991.484263194441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45991.484263194441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45991.484263194441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45991.484263194441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45991.484263194441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45991.484263194441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45991.484263194441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45991.484263194441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45991.484263194441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45991.484263194441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45991.484263194441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45991.484263194441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45991.484263194441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45991.484263194441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45991.484263194441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45991.484263194441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45991.484263194441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45991.484263194441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45991.484263194441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45991.484263194441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45991.484263194441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45991.484263194441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45991.484263194441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45991.484263194441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45991.484263194441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45991.484263194441</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288.00354560184496</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35247</v>
      </c>
      <c r="E3" s="91" t="s">
        <v>39106</v>
      </c>
      <c r="F3" s="92">
        <v>45991.394317129627</v>
      </c>
      <c r="G3" s="93">
        <f t="shared" ref="G3:G37" ca="1" si="0">IFERROR(NOW()-F3,"")</f>
        <v>8.9945717598311603E-2</v>
      </c>
      <c r="H3" s="92">
        <v>45991.383368055554</v>
      </c>
      <c r="I3" s="110" t="str">
        <f>IFERROR(VLOOKUP(D3,DB!A:F,6,0),"")</f>
        <v>SCECO</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45991.484262847225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45991.484262847225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45991.484262847225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45991.484262962964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45991.484262962964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45991.484262962964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45991.484262962964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45991.484262962964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45991.484262962964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45991.484262962964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45991.484262962964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45991.484262962964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45991.484262962964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45991.484262962964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45991.484262962964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45991.484262962964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45991.484262962964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45991.484262962964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45991.484262962964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45991.484262962964</v>
      </c>
      <c r="H23" s="92"/>
      <c r="I23" s="110" t="str">
        <f>IFERROR(VLOOKUP(D23,DB!A:F,6,0),"")</f>
        <v/>
      </c>
      <c r="J23" s="110" t="str">
        <f>IFERROR(VLOOKUP(D23,DB!A:G,7,0),"")</f>
        <v/>
      </c>
      <c r="K23" s="94"/>
      <c r="L23" s="88" t="str">
        <f>IFERROR(VLOOKUP(D23,DB!A:I,9,0),"")</f>
        <v/>
      </c>
    </row>
    <row r="24" spans="1:12" ht="15" customHeight="1">
      <c r="A24" s="110"/>
      <c r="B24" s="110" t="str">
        <f>IFERROR(VLOOKUP(D25,DB!A:K,11,0),"")</f>
        <v/>
      </c>
      <c r="C24" s="90"/>
      <c r="D24" s="150"/>
      <c r="E24" s="91"/>
      <c r="F24" s="92"/>
      <c r="G24" s="93">
        <f t="shared" ca="1" si="0"/>
        <v>45991.484262962964</v>
      </c>
      <c r="H24" s="92"/>
      <c r="I24" s="110" t="str">
        <f>IFERROR(VLOOKUP(D25,DB!A:F,6,0),"")</f>
        <v/>
      </c>
      <c r="J24" s="110" t="str">
        <f>IFERROR(VLOOKUP(D25,DB!A:G,7,0),"")</f>
        <v/>
      </c>
      <c r="K24" s="94"/>
      <c r="L24" s="88" t="str">
        <f>IFERROR(VLOOKUP(D25,DB!A:I,9,0),"")</f>
        <v/>
      </c>
    </row>
    <row r="25" spans="1:12" ht="15" customHeight="1">
      <c r="A25" s="110"/>
      <c r="B25" s="110" t="str">
        <f>IFERROR(VLOOKUP(#REF!,DB!A:K,11,0),"")</f>
        <v/>
      </c>
      <c r="C25" s="90"/>
      <c r="D25" s="88"/>
      <c r="E25" s="91"/>
      <c r="F25" s="92"/>
      <c r="G25" s="93">
        <f t="shared" ca="1" si="0"/>
        <v>45991.484262962964</v>
      </c>
      <c r="H25" s="92"/>
      <c r="I25" s="110" t="str">
        <f>IFERROR(VLOOKUP(#REF!,DB!A:F,6,0),"")</f>
        <v/>
      </c>
      <c r="J25" s="110" t="str">
        <f>IFERROR(VLOOKUP(#REF!,DB!A:G,7,0),"")</f>
        <v/>
      </c>
      <c r="K25" s="94"/>
      <c r="L25" s="88" t="str">
        <f>IFERROR(VLOOKUP(#REF!,DB!A:I,9,0),"")</f>
        <v/>
      </c>
    </row>
    <row r="26" spans="1:12" ht="15" customHeight="1">
      <c r="A26" s="110"/>
      <c r="B26" s="110" t="str">
        <f>IFERROR(VLOOKUP(D26,DB!A:K,11,0),"")</f>
        <v/>
      </c>
      <c r="C26" s="90"/>
      <c r="D26" s="88"/>
      <c r="E26" s="91"/>
      <c r="F26" s="92"/>
      <c r="G26" s="93">
        <f t="shared" ca="1" si="0"/>
        <v>45991.484262962964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45991.484262962964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45991.484262962964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45991.484262962964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45991.484262962964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45991.484262962964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45991.484262962964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45991.484262962964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45991.484262962964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45991.484262962964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45991.484262962964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45991.484262962964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45991.484262962964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45991.484262962964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45991.484262962964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45991.484262962964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45991.484262962964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45991.484262962964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45991.484262962964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45991.484262962964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45991.484262962964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45991.484262962964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45991.484262962964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45991.484262962964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45991.484262962964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45991.484262962964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45991.484262962964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45991.484262962964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45991.484262962964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45991.484262962964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45991.484262962964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45991.484262962964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45991.484262962964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45991.484262962964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45991.484262962964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45991.484262962964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45991.484262962964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45991.484262962964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45991.484262962964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45991.484262962964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45991.484262962964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45991.484262962964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45991.484262962964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45991.484262962964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45991.484262962964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45991.484262962964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45991.484262962964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45991.484262962964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45991.484262962964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45991.484262962964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45991.484262962964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45991.484262962964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45991.484262962964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45991.484262962964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45991.484262962964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45991.484262962964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45991.484262962964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45991.484262962964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45991.484262962964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45991.484262962964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45991.484262962964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45991.484262962964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45991.484262962964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45991.484262962964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45991.484262962964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45991.484262962964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45991.484262962964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45991.484262962964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45991.484262962964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45991.484262962964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45991.484262962964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45991.484262962964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45991.484262962964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45991.484262962964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45991.484262962964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45991.484262962964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45991.484262962964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45991.484262962964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45991.484262962964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45991.484262962964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45991.484262962964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45991.484262962964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45991.484262962964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45991.484262962964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45991.484262962964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45991.484262962964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45991.484262962964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45991.484262962964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45991.484262962964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45991.484262962964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45991.484262962964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45991.484262962964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45991.484262962964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45991.484262962964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45991.484262962964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45991.484262962964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45991.484262962964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45991.484262962964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45991.484262962964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45991.484262962964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45991.484262962964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45991.484262962964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45991.484262962964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45991.484262962964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45991.484262962964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45991.484262962964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45991.484262962964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45991.484262962964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45991.484262962964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45991.484262962964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45991.484262962964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45991.484262962964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45991.484262962964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45991.484262962964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45991.484262962964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45991.484262962964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45991.484262962964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45991.484262962964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45991.484262962964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45991.484262962964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45991.484262962964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45991.484262962964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45991.484263194441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45991.484263194441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45991.484263194441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45991.484263194441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45991.484263194441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45991.484263194441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45991.484263194441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45991.484263194441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45991.484263194441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45991.484263194441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45991.484263194441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45991.484263194441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45991.484263194441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45991.484263194441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45991.484263194441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45991.484263194441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45991.484263194441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45991.484263194441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45991.484263194441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45991.484263194441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45991.484263194441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45991.484263194441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45991.484263194441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45991.484263194441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45991.484263194441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45991.484263194441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45991.484263194441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45991.484263194441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45991.484263194441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45991.484263194441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45991.484263194441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45991.484263194441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45991.484263194441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45991.484263194441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45991.484263194441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45991.484263194441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45991.484263194441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45991.484263194441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45991.484263194441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45991.484263194441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45991.484263194441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45991.484263194441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45991.484263194441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45991.484263194441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45991.484263194441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45991.484263194441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45991.484263194441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45991.484263194441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45991.484263194441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45991.484263194441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45991.484263194441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45991.484263194441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45991.484263194441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45991.484263194441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45991.484263194441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45991.484263194441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45991.484263194441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45991.484263194441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45991.484263194441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45991.484263194441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45991.484263194441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45991.484263194441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45991.484263194441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45991.484263194441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45991.484263194441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45991.484263194441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45991.484263194441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45991.484263194441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45991.484263194441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45991.484263194441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45991.484263194441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45991.484263194441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45991.484263194441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45991.484263194441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45991.484263194441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45991.484263194441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45991.484263194441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45991.484263194441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45991.484263194441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45991.484263194441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45991.484263194441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45991.484263194441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75" ca="1" si="4">IFERROR(NOW()-F230,"")</f>
        <v>45991.484263194441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45991.484263194441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45991.484263194441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45991.484263194441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45991.484263194441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45991.484263194441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45991.484263194441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45991.484263194441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45991.484263194441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45991.484263194441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45991.484263194441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45991.484263194441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45991.484263194441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45991.484263194441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45991.484263194441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45991.484263194441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45991.484263194441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45991.484263194441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45991.484263194441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45991.484263194441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45991.484263194441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45991.484263194441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45991.484263194441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45991.484263194441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45991.484263194441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45991.484263194441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45991.484263194441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45991.484263194441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45991.484263194441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45991.484263194441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45991.484263194441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45991.484263194441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45991.484263194441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45991.484263194441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45991.484263194441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45991.484263194441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45991.484263194441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45991.484263194441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45991.484263194441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45991.484263194441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45991.484263194441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45991.484263194441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45991.484263194441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45991.484263194441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45991.484263194441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45991.484263194441</v>
      </c>
      <c r="H275" s="92"/>
      <c r="I275" s="110" t="str">
        <f>IFERROR(VLOOKUP(D275,DB!A:F,6,0),"")</f>
        <v/>
      </c>
      <c r="J275" s="110" t="str">
        <f>IFERROR(VLOOKUP(D275,DB!A:G,7,0),"")</f>
        <v/>
      </c>
      <c r="K275" s="94"/>
      <c r="L275" s="88" t="str">
        <f>IFERROR(VLOOKUP(D275,DB!A:I,9,0),"")</f>
        <v/>
      </c>
    </row>
  </sheetData>
  <dataValidations count="2">
    <dataValidation allowBlank="1" showInputMessage="1" showErrorMessage="1" sqref="E1" xr:uid="{A4F81451-56CC-4543-9497-104C4E44EE4B}"/>
    <dataValidation type="list" allowBlank="1" showInputMessage="1" showErrorMessage="1" sqref="E2:E2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14" sqref="D14"/>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99.652203009252844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65.295385879624519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42.82315208332875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10.110964236111613</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0.50435543981438968</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106" t="s">
        <v>33534</v>
      </c>
      <c r="E7" s="37" t="s">
        <v>39106</v>
      </c>
      <c r="F7" s="38">
        <v>45991.455370370371</v>
      </c>
      <c r="G7" s="135">
        <f ca="1">IFERROR(NOW()-F7,"")</f>
        <v>2.8892476853798144E-2</v>
      </c>
      <c r="H7" s="38">
        <v>45991.449444444443</v>
      </c>
      <c r="I7" s="37" t="str">
        <f>IFERROR(VLOOKUP(D7,DB!A:F,6,0),"")</f>
        <v>SCECO</v>
      </c>
      <c r="J7" s="37" t="str">
        <f>IFERROR(VLOOKUP(D7,DB!A:G,7,0),"")</f>
        <v>In progress</v>
      </c>
      <c r="K7" s="37" t="s">
        <v>39209</v>
      </c>
      <c r="L7" s="37" t="str">
        <f>IFERROR(VLOOKUP(D7,DB!A:I,9,0),"")</f>
        <v>Latis</v>
      </c>
    </row>
    <row r="8" spans="1:13">
      <c r="A8" s="37"/>
      <c r="B8" s="37" t="str">
        <f>IFERROR(VLOOKUP(D8,DB!A:K,11,0),"")</f>
        <v/>
      </c>
      <c r="C8" s="37"/>
      <c r="D8" s="106"/>
      <c r="E8" s="37"/>
      <c r="F8" s="38"/>
      <c r="G8" s="135">
        <f ca="1">IFERROR(NOW()-F8,"")</f>
        <v>45991.484262847225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45991.484262847225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45991.484262847225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45991.484262847225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45991.484262847225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45991.484262847225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45991.484262847225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45991.484262847225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45991.484262847225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45991.484262847225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45991.484262847225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45991.484262847225</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05">
        <f ca="1">IFERROR(NOW()-F20,"")</f>
        <v>45991.484262847225</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05">
        <f ca="1">IFERROR(NOW()-F21,"")</f>
        <v>45991.484262847225</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05">
        <f ca="1">IFERROR(NOW()-F22,"")</f>
        <v>45991.484262847225</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05">
        <f ca="1">IFERROR(NOW()-F23,"")</f>
        <v>45991.484262847225</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05">
        <f ca="1">IFERROR(NOW()-F24,"")</f>
        <v>45991.484262847225</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05">
        <f ca="1">IFERROR(NOW()-F25,"")</f>
        <v>45991.484262847225</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05">
        <f ca="1">IFERROR(NOW()-F26,"")</f>
        <v>45991.484262847225</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05">
        <f ca="1">IFERROR(NOW()-F27,"")</f>
        <v>45991.484262847225</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05">
        <f ca="1">IFERROR(NOW()-F28,"")</f>
        <v>45991.484262847225</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45991.484262847225</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45991.484262847225</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45991.484262847225</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45991.484262847225</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45991.484262847225</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45991.484262847225</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45991.484262847225</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45991.484262847225</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45991.484262847225</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45991.484262847225</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45991.484262847225</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45991.484262847225</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45991.484262847225</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45991.484262847225</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45991.484262847225</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45991.484262847225</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45991.484262847225</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45991.484262847225</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45991.484262847225</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45991.484262847225</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45991.484262847225</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45991.484262847225</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45991.484262847225</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45991.484262847225</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45991.484262847225</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45991.484262847225</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45991.484262847225</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45991.484262847225</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45991.484262847225</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45991.484262847225</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45991.484262847225</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45991.484262847225</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45991.484262847225</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45991.484262847225</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45991.484262847225</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45991.484262847225</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45991.484262847225</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45991.484262847225</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45991.484262847225</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45991.484262847225</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45991.484262847225</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45991.484262847225</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45991.484262847225</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45991.484262847225</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45991.484262847225</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45991.484262847225</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45991.484262847225</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45991.484262847225</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45991.484262847225</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45991.484262847225</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45991.484262847225</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ca="1">IFERROR(NOW()-F80,"")</f>
        <v>45991.484262847225</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ca="1">IFERROR(NOW()-F81,"")</f>
        <v>45991.484262847225</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45991.484262847225</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58"/>
      <c r="E3" s="106"/>
      <c r="F3" s="121"/>
      <c r="G3" s="72">
        <f ca="1">IFERROR(NOW()-F3,"-")</f>
        <v>45991.484262847225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45991.484262847225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45991.484262847225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45991.484262847225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45991.484262847225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45991.484262847225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45991.484262847225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45991.484262847225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45991.484262847225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45991.484262847225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45991.484262847225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45991.484262847225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45991.484262847225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45991.484262847225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45991.484262847225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45991.484262847225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45991.484262847225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45991.484262847225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45991.484262847225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45991.484262847225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45991.484262847225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45991.484262847225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45991.484262847225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45991.484262847225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45991.484262847225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45991.484262847225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45991.484262847225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45991.484262847225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45991.484262847225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45991.484262847225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45991.484262847225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45991.484262847225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45991.484262847225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45991.484262847225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45991.484262847225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45991.484262847225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45991.484262847225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45991.484262847225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45991.484262847225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45991.484262847225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45991.484262847225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45991.484262847225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45991.484262847225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45991.484262847225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45991.484262847225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45991.484262847225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45991.484262847225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45991.484262847225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45991.484262847225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45991.484262847225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45991.484262847225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45991.484262847225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45991.484262847225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45991.484262847225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45991.484262847225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45991.484262847225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45991.484262847225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45991.484262847225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45991.484262847225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45991.484262847225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45991.484262847225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45991.484262847225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45991.484262847225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45991.484262847225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45991.484262847225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45991.484262847225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45991.484262847225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45991.484262847225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45991.484262847225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45991.484262847225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45991.484262847225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45991.484262847225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45991.484262847225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45991.484262847225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45991.484262847225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45991.484262847225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45991.484262847225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45991.484262847225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45991.484262847225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45991.484262847225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45991.484262847225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45991.484262847225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45991.484262847225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45991.484262847225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45991.484262847225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45991.484262847225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45991.484262847225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45991.484262847225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45991.484262847225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45991.484262847225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45991.484262847225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45991.484262847225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45991.484262847225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45991.484262847225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45991.484262847225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45991.484262847225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45991.484262847225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45991.484262847225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45991.484262847225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45991.484262847225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45991.484262847225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45991.484262847225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45991.484262847225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45991.484262847225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45991.484262847225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45991.484262847225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45991.484262847225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45991.484262847225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45991.484262847225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45991.484262847225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45991.484262847225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45991.484262847225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45991.484262847225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45991.484262847225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45991.484262847225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45991.484262847225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45991.484262847225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45991.484262847225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45991.484262847225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45991.484262847225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45991.484262847225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45991.484262847225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45991.484262847225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45991.484262847225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45991.484262847225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45991.484262847225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45991.484262847225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45991.484262847225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45991.484262847225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45991.484262847225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45991.484262847225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45991.484262847225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45991.484262847225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45991.484262847225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45991.484262847225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45991.484262847225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45991.484262847225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45991.484262847225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45991.484262847225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45991.484262847225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45991.484262847225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45991.484262847225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45991.484262847225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45991.484262847225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45991.484262847225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45991.484262847225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45991.484262847225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45991.484262847225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45991.484262847225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45991.484262847225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45991.484262847225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45991.484262847225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45991.484262847225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45991.484262847225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45991.484262847225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45991.484262847225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45991.484262847225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45991.484262847225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45991.484262847225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45991.484262847225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45991.484262847225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45991.484262847225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45991.484262847225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45991.484262847225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45991.484262847225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45991.484262847225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45991.484262847225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45991.484262847225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45991.484262847225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45991.484262847225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45991.484262847225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45991.484262847225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45991.484262847225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45991.484262847225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45991.484262847225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45991.484262847225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45991.484262847225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45991.484262847225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45991.484262847225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45991.484262847225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45991.484262847225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45991.484262847225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45991.484262847225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45991.484262847225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45991.484262847225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45991.484262847225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45991.484262847225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45991.484262847225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45991.484262847225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45991.484262847225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45991.484262847225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45991.484262847225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45991.484262847225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45991.484262847225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45991.484262847225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45991.484262847225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45991.484262847225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45991.484262847225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45991.484262847225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45991.484262847225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45991.484262847225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45991.484262847225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45991.484262847225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45991.484262847225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45991.484262847225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45991.484262847225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45991.484262847225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45991.484262847225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45991.484262847225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45991.484262847225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45991.484262847225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45991.484262847225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45991.484262847225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45991.484262847225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45991.484262847225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45991.484262847225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45991.484262847225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45991.484262847225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45991.484262847225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45991.484262847225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45991.484262847225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45991.484262847225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45991.484262847225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45991.484262847225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45991.484262847225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45991.484262847225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45991.484262847225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45991.484262847225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45991.484262847225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45991.484262847225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45991.484262847225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45991.484262847225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45991.484262847225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45991.484262847225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45991.484262847225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45991.484262847225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45991.484262847225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45991.484262847225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45991.484262847225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45991.484262847225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45991.484262847225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45991.484262847225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45991.484262847225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45991.484262847225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45991.484262847225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45991.484262847225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45991.484262847225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45991.484262847225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45991.484262847225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45991.484262847225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45991.484262847225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45991.484262847225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45991.484262847225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45991.484262847225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45991.484262847225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45991.484262847225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45991.484262847225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45991.484262847225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45991.484262847225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45991.484262847225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45991.484262847225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45991.484262847225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45991.484262847225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45991.484262847225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45991.484262847225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45991.484262847225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45991.484262847225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45991.484262847225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45991.484262847225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45991.484262847225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45991.484262847225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45991.484262847225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45991.484262847225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45991.484262847225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45991.484262847225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45991.484262847225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45991.484262847225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45991.484262847225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45991.484262847225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45991.484262847225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45991.484262847225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45991.484262847225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45991.484262847225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45991.484262847225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45991.484262847225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45991.484262847225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45991.484262847225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45991.484262847225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45991.484262847225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45991.484262847225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45991.484262847225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45991.484262847225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45991.484262847225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45991.484262847225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45991.484262847225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45991.484262847225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45991.484262847225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45991.484262847225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45991.484262847225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45991.484262847225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45991.484262847225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45991.484262847225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45991.484262847225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45991.484262847225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45991.484262847225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45991.484262847225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45991.484262847225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45991.484262847225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45991.484262847225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45991.484262847225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45991.484262847225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45991.484262847225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45991.484262847225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45991.484262847225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45991.484262847225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45991.484262847225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45991.484262847225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45991.484262847225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45991.484262847225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45991.484262847225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45991.484262847225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45991.484262847225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45991.484262847225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45991.484262847225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45991.484262847225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45991.484262847225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45991.484262847225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45991.484262847225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45991.484262847225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45991.484262847225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45991.484262847225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45991.484262847225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45991.484262847225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45991.484262847225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45991.484262847225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45991.484262847225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45991.484262847225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45991.484262847225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45991.484262847225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45991.484262847225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45991.484262847225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45991.484262847225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45991.484262847225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45991.484262847225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45991.484262847225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45991.484262847225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45991.484262847225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45991.484262847225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45991.484262847225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45991.484262847225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45991.484262847225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45991.484262847225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45991.484262847225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45991.484262847225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45991.484262847225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45991.484262847225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45991.484262847225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45991.484262847225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45991.484262847225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45991.484262847225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45991.484262847225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45991.484262847225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45991.484262847225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45991.484262847225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45991.484262847225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45991.484262847225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45991.484262847225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45991.484262847225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45991.484262847225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45991.484262847225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45991.484262847225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45991.484262847225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45991.484262847225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45991.484262847225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45991.484262847225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45991.484262847225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45991.484262847225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45991.484262847225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45991.484262847225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45991.484262847225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45991.484262847225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45991.484262847225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45991.484262847225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45991.484262847225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45991.484262847225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45991.484262847225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45991.484262847225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45991.484262847225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45991.484262847225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45991.484262847225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45991.484262847225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45991.484262847225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45991.484262847225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45991.484262847225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45991.484262847225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45991.484262847225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45991.484262847225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45991.484262847225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45991.484262847225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45991.484262847225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45991.484262847225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45991.484262847225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45991.484262847225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45991.484262847225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45991.484262847225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45991.484262847225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45991.484262847225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45991.484262847225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45991.484262847225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45991.484262847225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45991.484262847225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45991.484262847225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45991.484262847225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45991.484262847225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45991.484262847225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45991.484262847225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45991.484262847225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45991.484262847225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45991.484262847225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45991.484262847225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45991.484262847225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45991.484262847225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45991.484262847225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45991.484262847225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45991.484262847225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45991.484262847225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45991.484262847225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45991.484262847225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45991.484262847225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45991.484262847225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45991.484262847225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45991.484262847225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45991.484262847225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45991.484262847225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45991.484262847225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45991.484262847225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45991.484262847225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45991.484262847225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45991.484262847225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45991.484262847225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45991.484262847225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45991.484262847225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45991.484262847225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45991.484262847225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45991.484262847225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45991.484262847225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45991.484262847225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45991.484262847225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45991.484262847225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45991.484262847225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45991.484262847225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45991.484262847225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45991.484262847225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45991.484262847225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45991.484262847225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45991.484262847225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45991.484262847225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45991.484262847225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45991.484262847225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45991.484262847225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45991.484262847225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45991.484262847225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45991.484262847225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45991.484262847225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45991.484262847225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45991.484262847225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45991.484262847225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45991.484262847225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45991.484262847225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45991.484262847225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45991.484262847225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45991.484262847225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45991.484262847225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45991.484262847225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45991.484262847225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45991.484262847225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45991.484262847225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45991.484262847225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45991.484262847225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45991.484262847225</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45991.484262847225</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45991.484262847225</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45991.484262847225</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2025-11-30T08:39:52Z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